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232" i="8" l="1"/>
  <c r="G232" i="8"/>
  <c r="F232" i="8"/>
  <c r="H210" i="8"/>
  <c r="G210" i="8"/>
  <c r="F210" i="8"/>
  <c r="H204" i="8"/>
  <c r="G204" i="8"/>
  <c r="F204" i="8"/>
  <c r="F100" i="7"/>
  <c r="E100" i="7"/>
  <c r="D100" i="7"/>
  <c r="D91" i="7"/>
  <c r="C91" i="7"/>
  <c r="B91" i="7"/>
  <c r="L63" i="7"/>
  <c r="I63" i="7"/>
  <c r="F63" i="7"/>
  <c r="L27" i="7"/>
  <c r="I27" i="7"/>
  <c r="F27" i="7"/>
  <c r="L10" i="7"/>
  <c r="I10" i="7"/>
  <c r="F10" i="7"/>
  <c r="G985" i="6"/>
  <c r="G986" i="6" s="1"/>
  <c r="E985" i="6"/>
  <c r="G973" i="6"/>
  <c r="G974" i="6" s="1"/>
  <c r="E973" i="6"/>
  <c r="G962" i="6"/>
  <c r="G961" i="6"/>
  <c r="E961" i="6"/>
  <c r="G949" i="6"/>
  <c r="G950" i="6" s="1"/>
  <c r="E949" i="6"/>
  <c r="G937" i="6"/>
  <c r="G938" i="6" s="1"/>
  <c r="E937" i="6"/>
  <c r="G925" i="6"/>
  <c r="G926" i="6" s="1"/>
  <c r="E925" i="6"/>
  <c r="G914" i="6"/>
  <c r="G913" i="6"/>
  <c r="E913" i="6"/>
  <c r="G901" i="6"/>
  <c r="G902" i="6" s="1"/>
  <c r="E901" i="6"/>
  <c r="G889" i="6"/>
  <c r="G890" i="6" s="1"/>
  <c r="E889" i="6"/>
  <c r="G877" i="6"/>
  <c r="G878" i="6" s="1"/>
  <c r="E877" i="6"/>
  <c r="G866" i="6"/>
  <c r="G865" i="6"/>
  <c r="E865" i="6"/>
  <c r="G853" i="6"/>
  <c r="G854" i="6" s="1"/>
  <c r="E853" i="6"/>
  <c r="G841" i="6"/>
  <c r="G842" i="6" s="1"/>
  <c r="E841" i="6"/>
  <c r="G829" i="6"/>
  <c r="G830" i="6" s="1"/>
  <c r="E829" i="6"/>
  <c r="G818" i="6"/>
  <c r="G817" i="6"/>
  <c r="E817" i="6"/>
  <c r="G805" i="6"/>
  <c r="G806" i="6" s="1"/>
  <c r="E805" i="6"/>
  <c r="G793" i="6"/>
  <c r="G794" i="6" s="1"/>
  <c r="E793" i="6"/>
  <c r="G781" i="6"/>
  <c r="G782" i="6" s="1"/>
  <c r="E781" i="6"/>
  <c r="G770" i="6"/>
  <c r="G769" i="6"/>
  <c r="E769" i="6"/>
  <c r="G757" i="6"/>
  <c r="G758" i="6" s="1"/>
  <c r="E757" i="6"/>
  <c r="G745" i="6"/>
  <c r="G746" i="6" s="1"/>
  <c r="E745" i="6"/>
  <c r="G733" i="6"/>
  <c r="G734" i="6" s="1"/>
  <c r="E733" i="6"/>
  <c r="G722" i="6"/>
  <c r="G721" i="6"/>
  <c r="E721" i="6"/>
  <c r="G709" i="6"/>
  <c r="G710" i="6" s="1"/>
  <c r="E709" i="6"/>
  <c r="G697" i="6"/>
  <c r="G698" i="6" s="1"/>
  <c r="E697" i="6"/>
  <c r="G685" i="6"/>
  <c r="G686" i="6" s="1"/>
  <c r="E685" i="6"/>
  <c r="G674" i="6"/>
  <c r="G673" i="6"/>
  <c r="E673" i="6"/>
  <c r="G661" i="6"/>
  <c r="G662" i="6" s="1"/>
  <c r="E661" i="6"/>
  <c r="G649" i="6"/>
  <c r="E649" i="6"/>
  <c r="G646" i="6"/>
  <c r="E646" i="6"/>
  <c r="G632" i="6"/>
  <c r="E632" i="6"/>
  <c r="G630" i="6"/>
  <c r="E630" i="6"/>
  <c r="G628" i="6"/>
  <c r="E628" i="6"/>
  <c r="G626" i="6"/>
  <c r="E626" i="6"/>
  <c r="G617" i="6"/>
  <c r="E617" i="6"/>
  <c r="G615" i="6"/>
  <c r="E615" i="6"/>
  <c r="G613" i="6"/>
  <c r="E613" i="6"/>
  <c r="G607" i="6"/>
  <c r="E607" i="6"/>
  <c r="G604" i="6"/>
  <c r="E604" i="6"/>
  <c r="G597" i="6"/>
  <c r="E597" i="6"/>
  <c r="G594" i="6"/>
  <c r="E594" i="6"/>
  <c r="G592" i="6"/>
  <c r="E592" i="6"/>
  <c r="G590" i="6"/>
  <c r="G650" i="6" s="1"/>
  <c r="E590" i="6"/>
  <c r="G578" i="6"/>
  <c r="E578" i="6"/>
  <c r="G576" i="6"/>
  <c r="E576" i="6"/>
  <c r="G573" i="6"/>
  <c r="E573" i="6"/>
  <c r="G571" i="6"/>
  <c r="E571" i="6"/>
  <c r="G563" i="6"/>
  <c r="E563" i="6"/>
  <c r="G554" i="6"/>
  <c r="E554" i="6"/>
  <c r="G540" i="6"/>
  <c r="G579" i="6" s="1"/>
  <c r="E540" i="6"/>
  <c r="G525" i="6"/>
  <c r="G524" i="6"/>
  <c r="E524" i="6"/>
  <c r="G522" i="6"/>
  <c r="E522" i="6"/>
  <c r="G520" i="6"/>
  <c r="E520" i="6"/>
  <c r="G508" i="6"/>
  <c r="E508" i="6"/>
  <c r="G506" i="6"/>
  <c r="E506" i="6"/>
  <c r="G504" i="6"/>
  <c r="E504" i="6"/>
  <c r="G502" i="6"/>
  <c r="E502" i="6"/>
  <c r="G500" i="6"/>
  <c r="G509" i="6" s="1"/>
  <c r="E500" i="6"/>
  <c r="G488" i="6"/>
  <c r="G489" i="6" s="1"/>
  <c r="E488" i="6"/>
  <c r="G476" i="6"/>
  <c r="G477" i="6" s="1"/>
  <c r="E476" i="6"/>
  <c r="G465" i="6"/>
  <c r="G464" i="6"/>
  <c r="E46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G453" i="6" s="1"/>
  <c r="E344" i="6"/>
  <c r="G342" i="6"/>
  <c r="E342" i="6"/>
  <c r="G331" i="6"/>
  <c r="G330" i="6"/>
  <c r="E330" i="6"/>
  <c r="G328" i="6"/>
  <c r="E328" i="6"/>
  <c r="G326" i="6"/>
  <c r="E326" i="6"/>
  <c r="G324" i="6"/>
  <c r="E324" i="6"/>
  <c r="G322" i="6"/>
  <c r="E322" i="6"/>
  <c r="G320" i="6"/>
  <c r="E320" i="6"/>
  <c r="G317" i="6"/>
  <c r="E317" i="6"/>
  <c r="G315" i="6"/>
  <c r="E315" i="6"/>
  <c r="G313" i="6"/>
  <c r="E313" i="6"/>
  <c r="G310" i="6"/>
  <c r="E310" i="6"/>
  <c r="G308" i="6"/>
  <c r="E308" i="6"/>
  <c r="G306" i="6"/>
  <c r="E306" i="6"/>
  <c r="G304" i="6"/>
  <c r="E304" i="6"/>
  <c r="G302" i="6"/>
  <c r="E302" i="6"/>
  <c r="G300" i="6"/>
  <c r="E300" i="6"/>
  <c r="G298" i="6"/>
  <c r="E298" i="6"/>
  <c r="G296" i="6"/>
  <c r="E296" i="6"/>
  <c r="G294" i="6"/>
  <c r="E294" i="6"/>
  <c r="G291" i="6"/>
  <c r="E291" i="6"/>
  <c r="G289" i="6"/>
  <c r="E289" i="6"/>
  <c r="G287" i="6"/>
  <c r="E287" i="6"/>
  <c r="G285" i="6"/>
  <c r="E285" i="6"/>
  <c r="G283" i="6"/>
  <c r="E283" i="6"/>
  <c r="G281" i="6"/>
  <c r="E281" i="6"/>
  <c r="G279" i="6"/>
  <c r="E279" i="6"/>
  <c r="G277" i="6"/>
  <c r="E277" i="6"/>
  <c r="G275" i="6"/>
  <c r="E275" i="6"/>
  <c r="G273" i="6"/>
  <c r="E273" i="6"/>
  <c r="G271" i="6"/>
  <c r="E271" i="6"/>
  <c r="G269" i="6"/>
  <c r="E269" i="6"/>
  <c r="G257" i="6"/>
  <c r="E257" i="6"/>
  <c r="G255" i="6"/>
  <c r="E255" i="6"/>
  <c r="G253" i="6"/>
  <c r="E253" i="6"/>
  <c r="G251" i="6"/>
  <c r="E251" i="6"/>
  <c r="G249" i="6"/>
  <c r="E249" i="6"/>
  <c r="G247" i="6"/>
  <c r="E247" i="6"/>
  <c r="G245" i="6"/>
  <c r="G258" i="6" s="1"/>
  <c r="E245" i="6"/>
  <c r="G234" i="6"/>
  <c r="G233" i="6"/>
  <c r="E233" i="6"/>
  <c r="G231" i="6"/>
  <c r="E231" i="6"/>
  <c r="G228" i="6"/>
  <c r="E228" i="6"/>
  <c r="G226" i="6"/>
  <c r="E226" i="6"/>
  <c r="G224" i="6"/>
  <c r="E224" i="6"/>
  <c r="G222" i="6"/>
  <c r="E222" i="6"/>
  <c r="G219" i="6"/>
  <c r="E219" i="6"/>
  <c r="G216" i="6"/>
  <c r="E216" i="6"/>
  <c r="G214" i="6"/>
  <c r="E214" i="6"/>
  <c r="G212" i="6"/>
  <c r="E212" i="6"/>
  <c r="G209" i="6"/>
  <c r="E209" i="6"/>
  <c r="G207" i="6"/>
  <c r="E207" i="6"/>
  <c r="G195" i="6"/>
  <c r="E195" i="6"/>
  <c r="G193" i="6"/>
  <c r="E193" i="6"/>
  <c r="G190" i="6"/>
  <c r="E190" i="6"/>
  <c r="G188" i="6"/>
  <c r="G196" i="6" s="1"/>
  <c r="E188" i="6"/>
  <c r="G176" i="6"/>
  <c r="E176" i="6"/>
  <c r="G174" i="6"/>
  <c r="E174" i="6"/>
  <c r="G172" i="6"/>
  <c r="G177" i="6" s="1"/>
  <c r="E172" i="6"/>
  <c r="G160" i="6"/>
  <c r="E160" i="6"/>
  <c r="G158" i="6"/>
  <c r="E158" i="6"/>
  <c r="G154" i="6"/>
  <c r="E154" i="6"/>
  <c r="G152" i="6"/>
  <c r="E152" i="6"/>
  <c r="G150" i="6"/>
  <c r="E150" i="6"/>
  <c r="G148" i="6"/>
  <c r="E148" i="6"/>
  <c r="G146" i="6"/>
  <c r="G161" i="6" s="1"/>
  <c r="E146" i="6"/>
  <c r="G134" i="6"/>
  <c r="G133" i="6"/>
  <c r="E133" i="6"/>
  <c r="G131" i="6"/>
  <c r="E131" i="6"/>
  <c r="G118" i="6"/>
  <c r="G119" i="6" s="1"/>
  <c r="E118" i="6"/>
  <c r="G107" i="6"/>
  <c r="G106" i="6"/>
  <c r="E106" i="6"/>
  <c r="G94" i="6"/>
  <c r="G95" i="6" s="1"/>
  <c r="E94" i="6"/>
  <c r="G82" i="6"/>
  <c r="E82" i="6"/>
  <c r="G80" i="6"/>
  <c r="E80" i="6"/>
  <c r="G78" i="6"/>
  <c r="E78" i="6"/>
  <c r="G76" i="6"/>
  <c r="G83" i="6" s="1"/>
  <c r="E76" i="6"/>
  <c r="G64" i="6"/>
  <c r="E64" i="6"/>
  <c r="G62" i="6"/>
  <c r="E62" i="6"/>
  <c r="G60" i="6"/>
  <c r="G65" i="6" s="1"/>
  <c r="E60" i="6"/>
  <c r="G48" i="6"/>
  <c r="E48" i="6"/>
  <c r="G46" i="6"/>
  <c r="E46" i="6"/>
  <c r="G44" i="6"/>
  <c r="E44" i="6"/>
  <c r="G41" i="6"/>
  <c r="G49" i="6" s="1"/>
  <c r="E41" i="6"/>
  <c r="G29" i="6"/>
  <c r="E29" i="6"/>
  <c r="G27" i="6"/>
  <c r="E27" i="6"/>
  <c r="G25" i="6"/>
  <c r="G30" i="6" s="1"/>
  <c r="E25" i="6"/>
  <c r="G23" i="6"/>
  <c r="E23" i="6"/>
  <c r="G12" i="6"/>
  <c r="G11" i="6"/>
  <c r="E11" i="6"/>
  <c r="G360" i="5"/>
  <c r="G349" i="5"/>
  <c r="G338" i="5"/>
  <c r="G327" i="5"/>
  <c r="G316" i="5"/>
  <c r="G303" i="5"/>
  <c r="G247" i="5"/>
  <c r="G234" i="5"/>
  <c r="G221" i="5"/>
  <c r="G210" i="5"/>
  <c r="G197" i="5"/>
  <c r="G186" i="5"/>
  <c r="G173" i="5"/>
  <c r="G160" i="5"/>
  <c r="G143" i="5"/>
  <c r="G132" i="5"/>
  <c r="G121" i="5"/>
  <c r="G106" i="5"/>
  <c r="G91" i="5"/>
  <c r="G79" i="5"/>
  <c r="G67" i="5"/>
  <c r="G137" i="4"/>
  <c r="J126" i="4"/>
  <c r="D126" i="4"/>
  <c r="J114" i="4"/>
  <c r="D114" i="4"/>
  <c r="J102" i="4"/>
  <c r="D102" i="4"/>
  <c r="J86" i="4"/>
  <c r="D86" i="4"/>
  <c r="G14" i="2"/>
  <c r="F14" i="2"/>
  <c r="E14" i="2"/>
  <c r="G13" i="2"/>
  <c r="F13" i="2"/>
  <c r="E13" i="2"/>
  <c r="G12" i="2"/>
  <c r="F12" i="2"/>
  <c r="E12" i="2"/>
  <c r="G11" i="2"/>
  <c r="F11" i="2"/>
  <c r="E11" i="2"/>
</calcChain>
</file>

<file path=xl/sharedStrings.xml><?xml version="1.0" encoding="utf-8"?>
<sst xmlns="http://schemas.openxmlformats.org/spreadsheetml/2006/main" count="5178" uniqueCount="1118">
  <si>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</si>
  <si>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</si>
  <si>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</si>
  <si>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</si>
  <si>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</si>
  <si>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</si>
  <si>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</si>
  <si>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</si>
  <si>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</si>
  <si>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</si>
  <si>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</si>
  <si>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</si>
  <si>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</si>
  <si>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</si>
  <si>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</si>
  <si>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</si>
  <si>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</si>
  <si>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01.01.2020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</si>
  <si>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</si>
  <si>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</si>
  <si>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</si>
  <si>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</si>
  <si>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</si>
  <si>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</si>
  <si>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</si>
  <si>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</si>
  <si>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</si>
  <si>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</si>
  <si>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</si>
  <si>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</si>
  <si>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</si>
  <si>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</si>
  <si>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</si>
  <si>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</si>
  <si>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</si>
  <si>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</si>
  <si>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заместитель министра физической культуры и спорта Московской области</t>
  </si>
  <si>
    <t>Должность: директор</t>
  </si>
  <si>
    <t>Действует c 11.02.2019 14:23:47 по: 11.02.2020 14:23:47</t>
  </si>
  <si>
    <t>Действует c 23.11.2019 16:29:42 по: 24.11.2020 11:09:00</t>
  </si>
  <si>
    <t>Серийный номер: CA0F50BC320852799D64AFBDE801C286E7E4262E</t>
  </si>
  <si>
    <t>Серийный номер: 799DD582BDFC739A761E85632C2003E72A80887D</t>
  </si>
  <si>
    <t>Издатель: ЗАО ""ТАКСНЕТ""</t>
  </si>
  <si>
    <t>Издатель: Общество с ограниченной ответственностью ""Сертум-Про""</t>
  </si>
  <si>
    <t>Время подписания: 24.01.2020 13:16:37</t>
  </si>
  <si>
    <t>Время подписания: 24.01.2020 13:15:27</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</si>
  <si>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</si>
  <si>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</si>
  <si>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</si>
  <si>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</si>
  <si>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</si>
  <si>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</si>
  <si>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</si>
  <si>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</si>
  <si>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2021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</si>
  <si>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</si>
  <si>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</si>
  <si>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</si>
  <si>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</si>
  <si>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</si>
  <si>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</si>
  <si>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</si>
  <si>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</si>
  <si>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</si>
  <si>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</si>
  <si>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</si>
  <si>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</si>
  <si>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</si>
  <si>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</si>
  <si>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</si>
  <si>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</si>
  <si>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</si>
  <si>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</si>
  <si>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</si>
  <si>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</si>
  <si>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</si>
  <si>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</si>
  <si>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</si>
  <si>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</si>
  <si>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</si>
  <si>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</si>
  <si>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</si>
  <si>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</si>
  <si>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</si>
  <si>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</si>
  <si>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</si>
  <si>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</si>
  <si>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</si>
  <si>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</si>
  <si>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</si>
  <si>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</si>
  <si>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</si>
  <si>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прочие доходы, всего</t>
  </si>
  <si>
    <t>1500</t>
  </si>
  <si>
    <t>180</t>
  </si>
  <si>
    <t>в том числе:
целевые субсидии</t>
  </si>
  <si>
    <t>1510</t>
  </si>
  <si>
    <t>доходы от операций с активами, всего</t>
  </si>
  <si>
    <t>1900</t>
  </si>
  <si>
    <t>Х</t>
  </si>
  <si>
    <t>прочие поступления, всего</t>
  </si>
  <si>
    <t>1980</t>
  </si>
  <si>
    <t>X</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</si>
  <si>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</si>
  <si>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</si>
  <si>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</si>
  <si>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</si>
  <si>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</si>
  <si>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</si>
  <si>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</si>
  <si>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</si>
  <si>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</si>
  <si>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</si>
  <si>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</si>
  <si>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</si>
  <si>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</si>
  <si>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</si>
  <si>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</si>
  <si>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</si>
  <si>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</si>
  <si>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</si>
  <si>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</si>
  <si>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</si>
  <si>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</si>
  <si>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</si>
  <si>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</si>
  <si>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</si>
  <si>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</si>
  <si>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</si>
  <si>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</si>
  <si>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</si>
  <si>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</si>
  <si>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</si>
  <si>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</si>
  <si>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</si>
  <si>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</si>
  <si>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</si>
  <si>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</si>
  <si>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</si>
  <si>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</si>
  <si>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</si>
  <si>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</si>
  <si>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</si>
  <si>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</si>
  <si>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</si>
  <si>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</si>
  <si>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</si>
  <si>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</si>
  <si>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</si>
  <si>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</si>
  <si>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</si>
  <si>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</si>
  <si>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</si>
  <si>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</si>
  <si>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</si>
  <si>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</si>
  <si>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</si>
  <si>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</si>
  <si>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</si>
  <si>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</si>
  <si>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</si>
  <si>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</si>
  <si>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</si>
  <si>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</si>
  <si>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</si>
  <si>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</si>
  <si>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</si>
  <si>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</si>
  <si>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</si>
  <si>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</si>
  <si>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</si>
  <si>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</si>
  <si>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</si>
  <si>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</si>
  <si>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</si>
  <si>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</si>
  <si>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</si>
  <si>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</si>
  <si>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</si>
  <si>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</si>
  <si>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</si>
  <si>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</si>
  <si>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</si>
  <si>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</si>
  <si>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</si>
  <si>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</si>
  <si>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</si>
  <si>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</si>
  <si>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</si>
  <si>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</si>
  <si>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</si>
  <si>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</si>
  <si>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</si>
  <si>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</si>
  <si>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</si>
  <si>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</si>
  <si>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</si>
  <si>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</si>
  <si>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</si>
  <si>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</si>
  <si>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</si>
  <si>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</si>
  <si>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</si>
  <si>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</si>
  <si>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</si>
  <si>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</si>
  <si>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</si>
  <si>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</si>
  <si>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</si>
  <si>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</si>
  <si>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</si>
  <si>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</si>
  <si>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</si>
  <si>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</si>
  <si>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</si>
  <si>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</si>
  <si>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</si>
  <si>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</si>
  <si>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</si>
  <si>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</si>
  <si>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</si>
  <si>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</si>
  <si>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</si>
  <si>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</si>
  <si>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</si>
  <si>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</si>
  <si>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</si>
  <si>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</si>
  <si>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</si>
  <si>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</si>
  <si>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</si>
  <si>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</si>
  <si>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</si>
  <si>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</si>
  <si>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</si>
  <si>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</si>
  <si>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</si>
  <si>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</si>
  <si>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</si>
  <si>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</si>
  <si>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</si>
  <si>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</si>
  <si>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</si>
  <si>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</si>
  <si>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</si>
  <si>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</si>
  <si>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</si>
  <si>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</si>
  <si>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</si>
  <si>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</si>
  <si>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</si>
  <si>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</si>
  <si>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</si>
  <si>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</si>
  <si>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</si>
  <si>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</si>
  <si>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</si>
  <si>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</si>
  <si>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</si>
  <si>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</si>
  <si>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</si>
  <si>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</si>
  <si>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</si>
  <si>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в соответствии с Федеральным законом N 44-ФЗ</t>
  </si>
  <si>
    <t>26411</t>
  </si>
  <si>
    <t>1.4.1.2</t>
  </si>
  <si>
    <t>в соответствии с Федеральным законом N 223-ФЗ</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</si>
  <si>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</si>
  <si>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</si>
  <si>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</si>
  <si>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</si>
  <si>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</si>
  <si>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</si>
  <si>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</si>
  <si>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</si>
  <si>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</si>
  <si>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</si>
  <si>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</si>
  <si>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</si>
  <si>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</si>
  <si>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</si>
  <si>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</si>
  <si>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</si>
  <si>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</si>
  <si>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</si>
  <si>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</si>
  <si>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</si>
  <si>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</si>
  <si>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</si>
  <si>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</si>
  <si>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</si>
  <si>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</si>
  <si>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</si>
  <si>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</si>
  <si>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</si>
  <si>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</si>
  <si>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</si>
  <si>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</si>
  <si>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</si>
  <si>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</si>
  <si>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</si>
  <si>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</si>
  <si>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</si>
  <si>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</si>
  <si>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</si>
  <si>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</si>
  <si>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</si>
  <si>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</si>
  <si>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</si>
  <si>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</si>
  <si>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</si>
  <si>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</si>
  <si>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</si>
  <si>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</si>
  <si>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</si>
  <si>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</si>
  <si>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</si>
  <si>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</si>
  <si>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</si>
  <si>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</si>
  <si>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</si>
  <si>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</si>
  <si>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</si>
  <si>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</si>
  <si>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</si>
  <si>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</si>
  <si>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</si>
  <si>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</si>
  <si>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</si>
  <si>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</si>
  <si>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</si>
  <si>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</si>
  <si>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</si>
  <si>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</si>
  <si>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</si>
  <si>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</si>
  <si>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</si>
  <si>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</si>
  <si>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</si>
  <si>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</si>
  <si>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</si>
  <si>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</si>
  <si>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</si>
  <si>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</si>
  <si>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</si>
  <si>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</si>
  <si>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</si>
  <si>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</si>
  <si>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</si>
  <si>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</si>
  <si>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</si>
  <si>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</si>
  <si>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</si>
  <si>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</si>
  <si>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</si>
  <si>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</si>
  <si>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</si>
  <si>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</si>
  <si>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</si>
  <si>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</si>
  <si>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</si>
  <si>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</si>
  <si>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</si>
  <si>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</si>
  <si>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</si>
  <si>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</si>
  <si>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</si>
  <si>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</si>
  <si>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</si>
  <si>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</si>
  <si>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</si>
  <si>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</si>
  <si>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</si>
  <si>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</si>
  <si>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</si>
  <si>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</si>
  <si>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</si>
  <si>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</si>
  <si>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</si>
  <si>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</si>
  <si>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</si>
  <si>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</si>
  <si>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</si>
  <si>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</si>
  <si>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</si>
  <si>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</si>
  <si>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</si>
  <si>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</si>
  <si>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</si>
  <si>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</si>
  <si>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</si>
  <si>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</si>
  <si>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</si>
  <si>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</si>
  <si>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</si>
  <si>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</si>
  <si>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</si>
  <si>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</si>
  <si>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</si>
  <si>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</si>
  <si>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</si>
  <si>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</si>
  <si>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</si>
  <si>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</si>
  <si>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</si>
  <si>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</si>
  <si>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</si>
  <si>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</si>
  <si>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</si>
  <si>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</si>
  <si>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</si>
  <si>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</si>
  <si>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</si>
  <si>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</si>
  <si>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</si>
  <si>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</si>
  <si>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</si>
  <si>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</si>
  <si>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</si>
  <si>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</si>
  <si>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</si>
  <si>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</si>
  <si>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</si>
  <si>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</si>
  <si>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</si>
  <si>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</si>
  <si>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</si>
  <si>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</si>
  <si>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</si>
  <si>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</si>
  <si>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</si>
  <si>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</si>
  <si>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</si>
  <si>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</si>
  <si>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</si>
  <si>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</si>
  <si>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</si>
  <si>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</si>
  <si>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</si>
  <si>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</si>
  <si>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</si>
  <si>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</si>
  <si>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</si>
  <si>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</si>
  <si>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</si>
  <si>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</si>
  <si>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</si>
  <si>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</si>
  <si>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</si>
  <si>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</si>
  <si>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</si>
  <si>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</si>
  <si>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</si>
  <si>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</si>
  <si>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</si>
  <si>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</si>
  <si>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</si>
  <si>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</si>
  <si>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</si>
  <si>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</si>
  <si>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</si>
  <si>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</si>
  <si>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</si>
  <si>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</si>
  <si>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</si>
  <si>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</si>
  <si>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</si>
  <si>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</si>
  <si>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</si>
  <si>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</si>
  <si>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</si>
  <si>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</si>
  <si>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</si>
  <si>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</si>
  <si>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</si>
  <si>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</si>
  <si>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</si>
  <si>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</si>
  <si>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</si>
  <si>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</si>
  <si>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</si>
  <si>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</si>
  <si>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</si>
  <si>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</si>
  <si>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</si>
  <si>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</si>
  <si>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</si>
  <si>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56</t>
  </si>
  <si>
    <t>[Командировочные расходы], [выплаты  иных (прочих) расходов в служебных командировках - проживание]</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</si>
  <si>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</si>
  <si>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</si>
  <si>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</si>
  <si>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</si>
  <si>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</si>
  <si>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</si>
  <si>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</si>
  <si>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</si>
  <si>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</si>
  <si>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</si>
  <si>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</si>
  <si>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</si>
  <si>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</si>
  <si>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</si>
  <si>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</si>
  <si>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</si>
  <si>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</si>
  <si>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</si>
  <si>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</si>
  <si>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</si>
  <si>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</si>
  <si>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</si>
  <si>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</si>
  <si>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</si>
  <si>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</si>
  <si>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</si>
  <si>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</si>
  <si>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</si>
  <si>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</si>
  <si>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</si>
  <si>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</si>
  <si>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</si>
  <si>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</si>
  <si>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</si>
  <si>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</si>
  <si>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проживание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</si>
  <si>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</si>
  <si>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</si>
  <si>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</si>
  <si>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</si>
  <si>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</si>
  <si>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[Прочие расходы], [Взносы в некоммерческие организации (каратэ)]</t>
  </si>
  <si>
    <t>[Прочие выплаты персоналу]</t>
  </si>
  <si>
    <t>6. Расчеты (обоснования) расходов на закупки товаров, работ, услуг (221)</t>
  </si>
  <si>
    <t>Год (планируемый год) размещения закупки</t>
  </si>
  <si>
    <t>Количество</t>
  </si>
  <si>
    <t>Цена за единицу</t>
  </si>
  <si>
    <t>Сумма, руб (гр. 4 х гр.5)</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</si>
  <si>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</si>
  <si>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</si>
  <si>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Итого по карточке:</t>
  </si>
  <si>
    <t>Всего:</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</si>
  <si>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</si>
  <si>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</si>
  <si>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</si>
  <si>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</si>
  <si>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</si>
  <si>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</si>
  <si>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</si>
  <si>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6. Расчеты (обоснования) расходов на закупки товаров, работ, услуг (225)</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</si>
  <si>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</si>
  <si>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</si>
  <si>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</si>
  <si>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</si>
  <si>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</si>
  <si>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229</t>
  </si>
  <si>
    <t>[Расходы на закупки товаров, работ, услуг] [Замена и установка фискальных накопителей ККТ] [225]</t>
  </si>
  <si>
    <t>242</t>
  </si>
  <si>
    <t>[Расходы на закупки товаров, работ, услуг] [Оказание услуг по экспертизе спортивной площадки] [Экспертиза на кап. ремонт спортивной плащадки]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</si>
  <si>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</si>
  <si>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</si>
  <si>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</si>
  <si>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</si>
  <si>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</si>
  <si>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</si>
  <si>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</si>
  <si>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</si>
  <si>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</si>
  <si>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</si>
  <si>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</si>
  <si>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</si>
  <si>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</si>
  <si>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</si>
  <si>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</si>
  <si>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</si>
  <si>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</si>
  <si>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</si>
  <si>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</si>
  <si>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</si>
  <si>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</si>
  <si>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</si>
  <si>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</si>
  <si>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(345)</t>
  </si>
  <si>
    <t>214</t>
  </si>
  <si>
    <t>[Расходы на закупки товаров, работ, услуг] [Поставка флагов и шарфов] [345] [флаги]</t>
  </si>
  <si>
    <t>[Расходы на закупки товаров, работ, услуг] [Поставка флагов и шарфов] [345] [шарфы]</t>
  </si>
  <si>
    <t>215</t>
  </si>
  <si>
    <t>[Расходы на закупки товаров, работ, услуг] [Поставка костюмов для тренеров] [345]</t>
  </si>
  <si>
    <t>6. Расчеты (обоснования) расходов на закупки товаров, работ, услуг (346)</t>
  </si>
  <si>
    <t>161</t>
  </si>
  <si>
    <t>[Расходы на закупки товаров, работ, услуг] [Товары хозяйственно-бытового назначения (уборочный инвентарь, мешки и емкости для мусора, средства от насекомых, сменные насадки для швабр, средства бытовой химии, спецсредства для стирки белья)] [346]</t>
  </si>
  <si>
    <t>162</t>
  </si>
  <si>
    <t>[Расходы на закупки товаров, работ, услуг] [Реагент противогололёдный для общежития и здания УСЗ ] [346]</t>
  </si>
  <si>
    <t>163</t>
  </si>
  <si>
    <t>[Расходы на закупки товаров, работ, услуг] [Электротовары, батарейки] [346]</t>
  </si>
  <si>
    <t>181</t>
  </si>
  <si>
    <t>[Расходы на закупки товаров, работ, услуг] [Поставка комплектующих и аксессуаров для душевых и санузлов] [346] [Аксессуары для душевых и санузлов]</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</si>
  <si>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</si>
  <si>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</si>
  <si>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221</t>
  </si>
  <si>
    <t>[Расходы на закупки товаров, работ, услуг] [Поставка столовых приборов и изделий из пластмассы] [346] [Изделия из пластмассы (тазы для белья, кувшины, ведро)]</t>
  </si>
  <si>
    <t>[Расходы на закупки товаров, работ, услуг] [Поставка столовых приборов и изделий из пластмассы] [346] [Одноразовые бахилы, одноразовая посуда, пищевые контейнеры]</t>
  </si>
  <si>
    <t>[Расходы на закупки товаров, работ, услуг] [Поставка столовых приборов и изделий из пластмассы] [346] [Этажерка пластмасс 3 секции]</t>
  </si>
  <si>
    <t>226</t>
  </si>
  <si>
    <t>[Расходы на закупки товаров, работ, услуг] [Поставка карточек СКУД]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</si>
  <si>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</si>
  <si>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</si>
  <si>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</si>
  <si>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</si>
  <si>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</si>
  <si>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</si>
  <si>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</si>
  <si>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</si>
  <si>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</si>
  <si>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</si>
  <si>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</si>
  <si>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</si>
  <si>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</si>
  <si>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</si>
  <si>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</si>
  <si>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</si>
  <si>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</si>
  <si>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</si>
  <si>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</si>
  <si>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</si>
  <si>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</si>
  <si>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</si>
  <si>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Руза)]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</si>
  <si>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</si>
  <si>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</si>
  <si>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</si>
  <si>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155</t>
  </si>
  <si>
    <t>[Расходы на закупки товаров, работ, услуг] [Аренда дорожек плавательного бассейна для тренировочных мероприятий спортсменов ГБПОУ МО "УОР №4" с апреля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</si>
  <si>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</si>
  <si>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</si>
  <si>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</si>
  <si>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</si>
  <si>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</si>
  <si>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</si>
  <si>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</si>
  <si>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</si>
  <si>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</si>
  <si>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</si>
  <si>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</si>
  <si>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</si>
  <si>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</si>
  <si>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</si>
  <si>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</si>
  <si>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</si>
  <si>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</si>
  <si>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</si>
  <si>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</si>
  <si>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</si>
  <si>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</si>
  <si>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</si>
  <si>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</si>
  <si>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</si>
  <si>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</si>
  <si>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</si>
  <si>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</si>
  <si>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</si>
  <si>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</si>
  <si>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</si>
  <si>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</si>
  <si>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</si>
  <si>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</si>
  <si>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</si>
  <si>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</si>
  <si>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</si>
  <si>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</si>
  <si>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</si>
  <si>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</si>
  <si>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</si>
  <si>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</si>
  <si>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</si>
  <si>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</si>
  <si>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</si>
  <si>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</si>
  <si>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</si>
  <si>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</si>
  <si>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</si>
  <si>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</si>
  <si>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</si>
  <si>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</si>
  <si>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</si>
  <si>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</si>
  <si>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</si>
  <si>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</si>
  <si>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</si>
  <si>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</si>
  <si>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</si>
  <si>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</si>
  <si>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</si>
  <si>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</si>
  <si>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</si>
  <si>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</si>
  <si>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</si>
  <si>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</si>
  <si>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</si>
  <si>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</si>
  <si>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</si>
  <si>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</si>
  <si>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</si>
  <si>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</si>
  <si>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</si>
  <si>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</si>
  <si>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</si>
  <si>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</si>
  <si>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</si>
  <si>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</si>
  <si>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</si>
  <si>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</si>
  <si>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</si>
  <si>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</si>
  <si>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</si>
  <si>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</si>
  <si>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</si>
  <si>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</si>
  <si>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</si>
  <si>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</si>
  <si>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</si>
  <si>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</si>
  <si>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</si>
  <si>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</si>
  <si>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утилизации медицинских отходов (5 конт*1400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</si>
  <si>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</si>
  <si>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</si>
  <si>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</si>
  <si>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</si>
  <si>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(11 сут*23 чел.*1700 руб. = 430100,00; 3 сут*14 чел.*2500 руб. = 105000,00)] [226]</t>
  </si>
  <si>
    <t>[Расходы на закупки товаров, работ, услуг] [Оказание услуг по проживанию на период проведения СМ отделения гандбол в феврале 2020 г. (73 чел.*4 сут*1700 руб.)] [226]</t>
  </si>
  <si>
    <t>[Расходы на закупки товаров, работ, услуг] [Оказание услуг по проживанию на период проведения СМ отделения водного поло в феврале 2020 г.(64 чел.*5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</si>
  <si>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г.(6 сут*31 чел.*1700 руб.=316200 руб.; 3 сут*37 чел.*2500 руб.=277500 руб.)] [226]</t>
  </si>
  <si>
    <t>[Расходы на закупки товаров, работ, услуг] [Оказание услуг по проживанию на период проведения СМ с марта  по июнь  2020 г. (377 чел.*3 сут*1700 руб.=1922700,00 руб.; 13 чел.*11 сут.*2500 руб.=357500 руб.)] [226]</t>
  </si>
  <si>
    <t>[Расходы на закупки товаров, работ, услуг] [Оказание услуг по проживанию на период проведения СМ с июля по декабрь 2020 г. (271 чел.* 3 сут.*1700 руб.=1382100 руб.; 80 чел.*10 сут.*1700 руб.=1360000 руб.; 26 чел.*10 сут*2500 руб.=650000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</si>
  <si>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</si>
  <si>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</si>
  <si>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</si>
  <si>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</si>
  <si>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</si>
  <si>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</si>
  <si>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</si>
  <si>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</si>
  <si>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</si>
  <si>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</si>
  <si>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</si>
  <si>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</si>
  <si>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</si>
  <si>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</si>
  <si>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</si>
  <si>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</si>
  <si>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</si>
  <si>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</si>
  <si>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</si>
  <si>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</si>
  <si>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руб.=4320000;10 сут*10 чел*596 руб.=59600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</si>
  <si>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</si>
  <si>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</si>
  <si>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105</t>
  </si>
  <si>
    <t>[Расходы на закупки товаров, работ, услуг] [Витаминно-восстановительные комплексы] [341]</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</si>
  <si>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</si>
  <si>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</si>
  <si>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</si>
  <si>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</si>
  <si>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</si>
  <si>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</si>
  <si>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</si>
  <si>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</si>
  <si>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</si>
  <si>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</si>
  <si>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 мочевина]</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</si>
  <si>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</si>
  <si>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</si>
  <si>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</si>
  <si>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</si>
  <si>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115</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</si>
  <si>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</si>
  <si>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</si>
  <si>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</si>
  <si>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</si>
  <si>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</si>
  <si>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</si>
  <si>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</si>
  <si>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</si>
  <si>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</si>
  <si>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</si>
  <si>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</si>
  <si>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</si>
  <si>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</si>
  <si>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</si>
  <si>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</si>
  <si>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</si>
  <si>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</si>
  <si>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</si>
  <si>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</si>
  <si>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</si>
  <si>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</si>
  <si>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</si>
  <si>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</si>
  <si>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</si>
  <si>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</si>
  <si>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</si>
  <si>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</si>
  <si>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</si>
  <si>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</si>
  <si>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</si>
  <si>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</si>
  <si>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</si>
  <si>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</si>
  <si>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</si>
  <si>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</si>
  <si>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</si>
  <si>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</si>
  <si>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151</t>
  </si>
  <si>
    <t>[Расходы на закупки товаров, работ, услуг] [Поставка постельных принадлежностей и полотенец] [345] [Простыня махровая]</t>
  </si>
  <si>
    <t>[Расходы на закупки товаров, работ, услуг] [Поставка постельных принадлежностей и полотенец] [345] [Постельные принадлежности]</t>
  </si>
  <si>
    <t>153</t>
  </si>
  <si>
    <t>[Расходы на закупки товаров, работ, услуг] [Матрас] [345]</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</si>
  <si>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</si>
  <si>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</si>
  <si>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</si>
  <si>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</si>
  <si>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</si>
  <si>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</si>
  <si>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</si>
  <si>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</si>
  <si>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</si>
  <si>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</si>
  <si>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</si>
  <si>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</si>
  <si>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</si>
  <si>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</si>
  <si>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</si>
  <si>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</si>
  <si>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</si>
  <si>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</si>
  <si>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</si>
  <si>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</si>
  <si>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</si>
  <si>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175</t>
  </si>
  <si>
    <t>[Расходы на закупки товаров, работ, услуг] [Однолетняя рассада,  минеральные и органические  удобрений для цветников, газонов, клумб, рассады] [346]</t>
  </si>
  <si>
    <t>[Расходы на закупки товаров, работ, услуг] [Поставка комплектующих и аксессуаров для душевых и санузлов] [346] [Комплектующие для унитазов]</t>
  </si>
  <si>
    <t>[Расходы на закупки товаров, работ, услуг] [Поставка комплектующих и аксессуаров для душевых и санузлов] [346] [Зеркало для душевой комнаты]</t>
  </si>
  <si>
    <t>[Расходы на закупки товаров, работ, услуг] [Поставка комплектующих и аксессуаров для душевых и санузлов] [346] [Дозатор для жидкого мыла]</t>
  </si>
  <si>
    <t>[Расходы на закупки товаров, работ, услуг] [Поставка комплектующих и аксессуаров для душевых и санузлов] [346] [Штора для душевой кабины]</t>
  </si>
  <si>
    <t>[Расходы на закупки товаров, работ, услуг] [Поставка комплектующих и аксессуаров для душевых и санузлов] [346] [Подводка для смесителей и унитазов]</t>
  </si>
  <si>
    <t>[Расходы на закупки товаров, работ, услуг] [Поставка комплектующих и аксессуаров для душевых и санузлов] [346] [Смеситель для раковины]</t>
  </si>
  <si>
    <t>[Расходы на закупки товаров, работ, услуг] [Поставка комплектующих и аксессуаров для душевых и санузлов] [346] [Лейка для душа с гибким шлангом]</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</si>
  <si>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</si>
  <si>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</si>
  <si>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</si>
  <si>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</si>
  <si>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</si>
  <si>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</si>
  <si>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</si>
  <si>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</si>
  <si>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</si>
  <si>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</si>
  <si>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</si>
  <si>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</si>
  <si>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</si>
  <si>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</si>
  <si>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</si>
  <si>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</si>
  <si>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</si>
  <si>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[Чистящие средства к принтеру системы доступа badgy 200]</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</si>
  <si>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</si>
  <si>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</si>
  <si>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114</t>
  </si>
  <si>
    <t>[Расходы на закупки товаров, работ, услуг] [Приобретение бланков строгой отчетности (дипломы)] [349]</t>
  </si>
  <si>
    <t>субсидии на иные цели</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</si>
  <si>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</si>
  <si>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</si>
  <si>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</si>
  <si>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</si>
  <si>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</si>
  <si>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</si>
  <si>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</si>
  <si>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</si>
  <si>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</si>
  <si>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</si>
  <si>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</si>
  <si>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</si>
  <si>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</si>
  <si>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</si>
  <si>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</si>
  <si>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</si>
  <si>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</si>
  <si>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</si>
  <si>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</si>
  <si>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</si>
  <si>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</si>
  <si>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</si>
  <si>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</si>
  <si>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</si>
  <si>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</si>
  <si>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</si>
  <si>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</si>
  <si>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</si>
  <si>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</si>
  <si>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</si>
  <si>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</si>
  <si>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</si>
  <si>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</si>
  <si>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</si>
  <si>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</si>
  <si>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</si>
  <si>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</si>
  <si>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</si>
  <si>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</si>
  <si>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</si>
  <si>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</si>
  <si>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</si>
  <si>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</si>
  <si>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</si>
  <si>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Одгоместный номер</t>
  </si>
  <si>
    <t>Абонемент на месяц</t>
  </si>
  <si>
    <t>Абонемент на месяц "Дневной" (с 10:00 до 15:00)</t>
  </si>
  <si>
    <t>Разовое посещение тренажерного зала</t>
  </si>
  <si>
    <t>Обучение очное</t>
  </si>
  <si>
    <t>Обучение заочное</t>
  </si>
  <si>
    <t>2.2. Расчет доходов от оказания услуг (выполнения работ) в рамках установленного государственного задания</t>
  </si>
  <si>
    <t>Обеспечение участия лиц, проходящих спортивную подготовку, в международных соревнованиях (на территории Российской Федерации)</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</si>
  <si>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</si>
  <si>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</si>
  <si>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</si>
  <si>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участия лиц, проходящих спортивную подготовку, в международных соревнованиях (за пределами территории Российской Федерации)</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</si>
  <si>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</si>
  <si>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</si>
  <si>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</si>
  <si>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</si>
  <si>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</si>
  <si>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</si>
  <si>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</si>
  <si>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</si>
  <si>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</si>
  <si>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</si>
  <si>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</si>
  <si>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</si>
  <si>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</si>
  <si>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</si>
  <si>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</si>
  <si>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</si>
  <si>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</si>
  <si>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</si>
  <si>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</si>
  <si>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</si>
  <si>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</si>
  <si>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</si>
  <si>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</si>
  <si>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</si>
  <si>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</si>
  <si>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</si>
  <si>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</si>
  <si>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</si>
  <si>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</si>
  <si>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</si>
  <si>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</si>
  <si>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Субсидия 2019 года</t>
  </si>
  <si>
    <t>5.2 Расчет выплат, уменьшающих доход</t>
  </si>
  <si>
    <t>Объем расходов (руб.)</t>
  </si>
  <si>
    <t>189</t>
  </si>
  <si>
    <t>Налог на добавленную стоимость</t>
  </si>
  <si>
    <t>Налог на прибыль</t>
  </si>
  <si>
    <t>Приложение к плану финансово-хозяйственной деятельности</t>
  </si>
  <si>
    <t>Перечень изменений к плану финансово-хозяйственной деятельности государственного учреждения на 01.01.2020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</si>
  <si>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</si>
  <si>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</si>
  <si>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</si>
  <si>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</si>
  <si>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</si>
  <si>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</si>
  <si>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</si>
  <si>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</si>
  <si>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</si>
  <si>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</si>
  <si>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</si>
  <si>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</si>
  <si>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Спортивная подготовка по олимпийским видам спорта (художественная гимнастика, этап высшего спортивного мастерства)</t>
  </si>
  <si>
    <t>Заработная плата основного персонала (КВР 111)</t>
  </si>
  <si>
    <t>ГЗ 2020</t>
  </si>
  <si>
    <t>Спортивная подготовка по олимпийским видам спорта (художественная гимнастика, совершенствование спорт.мастерства)</t>
  </si>
  <si>
    <t>Спортивная подготовка по олимпийским видам спорта (плавание, совершенствование спорт.мастерства)</t>
  </si>
  <si>
    <t>Спортивная подготовка по олимпийским видам спорта (синхронное плавание, совершенствование спорт. мастерства)</t>
  </si>
  <si>
    <t>Спортивная подготовка по олимпийским видам спорта (каратэ, высшее спорт.мастерство)</t>
  </si>
  <si>
    <t>Реализация ОП СПО - среднее звено (физкультура, ООО)</t>
  </si>
  <si>
    <t>Спортивная подготовка по олимпийским видам спорта (водное поло, тренировочный этап)</t>
  </si>
  <si>
    <t>Спортивная подготовка по олимпийским видам спорта (гандбол, тренировочный этап)</t>
  </si>
  <si>
    <t>Спортивная подготовка по олимпийским видам спорта (гандбол, высшее спорт.мастерство)</t>
  </si>
  <si>
    <t>Спортивная подготовка по олимпийским видам спорта (водное поло, высшее спорт.мастерство)</t>
  </si>
  <si>
    <t>Спортивная подготовка по олимпийским видам спорта (плавание, высшее спорт.мастерство)</t>
  </si>
  <si>
    <t>(комментарий не заполнен)</t>
  </si>
  <si>
    <t>Спортивная подготовка по олимпийским видам спорта (каратэ, совершенствование спорт.мастерства)</t>
  </si>
  <si>
    <t>Спортивная подготовка по олимпийским видам спорта (синхронное плавание, высшее спорт.мастерство)</t>
  </si>
  <si>
    <t>Спортивная подготовка по олимпийским видам спорта (гандбол, совершенствование спорт.мастерства)</t>
  </si>
  <si>
    <t>Спортивная подготовка по олимпийским видам спорта (бокс, совершенствование спорт.мастерства)</t>
  </si>
  <si>
    <t>Спортивная подготовка по олимпийским видам спорта (водное поло, совершенствование спорт. мастерства)</t>
  </si>
  <si>
    <t>Реализация ОП СПО - среднее звено (физкультура, СОО, очная)</t>
  </si>
  <si>
    <t>Гз 2020</t>
  </si>
  <si>
    <t>Реализация ОП СПО - среднее звено (физкультура, СОО, заочная)</t>
  </si>
  <si>
    <t>ГЗ 2020</t>
  </si>
  <si>
    <t>Спортивная подготовка по олимпийским видам спорта (бокс, тренировочный этап)</t>
  </si>
  <si>
    <t>Заработная плата АУП (КВР 111)</t>
  </si>
  <si>
    <t>Заработная плата АХП (КВР 111)</t>
  </si>
  <si>
    <t>Обеспечение участия лиц в спортивных соревнованиях (всероссийские)</t>
  </si>
  <si>
    <t>Служебные командировки (КВР 112)</t>
  </si>
  <si>
    <t>Обеспечение участия лиц в спортивных соревнованиях (региональные)</t>
  </si>
  <si>
    <t>Обеспечение участия лиц в международных соревнованиях (за пределами территории РФ)</t>
  </si>
  <si>
    <t>Обеспечение участия лиц в спортивных соревнованиях (межрегиональные)</t>
  </si>
  <si>
    <t>Обеспечение участия лиц в международных соревнованиях (на территории РФ)</t>
  </si>
  <si>
    <t>Начисления на выплаты по оплате труда (КВР 119)</t>
  </si>
  <si>
    <t>Начисления на оплату труда АУП (КВР 119)</t>
  </si>
  <si>
    <t>Начисления на оплату труда АХП (КВР 119)</t>
  </si>
  <si>
    <t>Услуги связи (КВР 244)</t>
  </si>
  <si>
    <t>223</t>
  </si>
  <si>
    <t>Коммунальные услуги (КВР 244)</t>
  </si>
  <si>
    <t>224</t>
  </si>
  <si>
    <t>Арендная плата за пользование имуществом (КВР 244)</t>
  </si>
  <si>
    <t>ГЗ 20220</t>
  </si>
  <si>
    <t>225</t>
  </si>
  <si>
    <t>Работы, услуги по содержанию имущества (КВР 244)</t>
  </si>
  <si>
    <t>Прочие работы, услуги (КВР 244)</t>
  </si>
  <si>
    <t>Прочие работы, услуги (КВР 112) (командировки)</t>
  </si>
  <si>
    <t>Прочие работы, услуги (КВР 113)</t>
  </si>
  <si>
    <t>Страхование (КВР 244)</t>
  </si>
  <si>
    <t>Социальные пособия и компенсации персоналу в денежной форме (КВР 111)</t>
  </si>
  <si>
    <t>291</t>
  </si>
  <si>
    <t>Налоги, пошлины и сборы (КВР 852)</t>
  </si>
  <si>
    <t>Земельный налог (КВР 851)</t>
  </si>
  <si>
    <t>Налог на имущество (КВР 851)</t>
  </si>
  <si>
    <t>297</t>
  </si>
  <si>
    <t>Иные выплаты текущего характера организациям (КВР 853)</t>
  </si>
  <si>
    <t>341</t>
  </si>
  <si>
    <t>Увеличение стоимости лекарственных препаратов и материалов (КВР 244)</t>
  </si>
  <si>
    <t>342</t>
  </si>
  <si>
    <t>Увеличение стоимости продуктов питания (КВР 244)</t>
  </si>
  <si>
    <t>343</t>
  </si>
  <si>
    <t>Увеличение стоимости горюче-смазочных материалов (КВР 244)</t>
  </si>
  <si>
    <t>344</t>
  </si>
  <si>
    <t>Увеличение стоимости строительных материалов (КВР 244)</t>
  </si>
  <si>
    <t>345</t>
  </si>
  <si>
    <t>Увеличение стоимости мягкого инвентаря (КВР 244)</t>
  </si>
  <si>
    <t>346</t>
  </si>
  <si>
    <t>Увеличение стоимости прочих оборотных запасов (КВР 244)</t>
  </si>
  <si>
    <t>-</t>
  </si>
  <si>
    <t>349</t>
  </si>
  <si>
    <t>Увеличение стоимости прочих материальных запасов однократного применения (КВР 244)</t>
  </si>
  <si>
    <t>Субсидии на иные цели</t>
  </si>
  <si>
    <t>830.08.1015-1103.08 1 04 03000.612</t>
  </si>
  <si>
    <t>Прочие работы, услуги (КВР 244) ЦС</t>
  </si>
  <si>
    <t>Целевая субсидия 830.08.1015</t>
  </si>
  <si>
    <t>Приносящая доход деятельность</t>
  </si>
  <si>
    <t>ПД (3)-0000.00  00 00000.000</t>
  </si>
  <si>
    <t>Заработная плата (КВР 111) ПД</t>
  </si>
  <si>
    <t>Начисления на выплаты по оплате труда (КВР 119) ПД</t>
  </si>
  <si>
    <t>Услуги связи (КВР 244) ПД</t>
  </si>
  <si>
    <t>Коммунальные услуги (КВР 244) ПД</t>
  </si>
  <si>
    <t>Остаток</t>
  </si>
  <si>
    <t>Работы и услуги по содержанию имущества (244 КВР) ПД</t>
  </si>
  <si>
    <t>Прочие работы, услуги (244 КВР) ПД</t>
  </si>
  <si>
    <t>Прочие работы, услуги (КВР 113) ПД</t>
  </si>
  <si>
    <t>Страхование ПД (КВР 244)</t>
  </si>
  <si>
    <t>Налоги, пошлины и сборы (КВР 851) ПД</t>
  </si>
  <si>
    <t>310</t>
  </si>
  <si>
    <t>Увеличение стоимости основных средств (КВР 244) ПД</t>
  </si>
  <si>
    <t>Увеличение стоимости лекарственных препаратов и материалов (КВР 244) ПД</t>
  </si>
  <si>
    <t>Увеличение стоимости продуктов питания (КВР 244) ПД</t>
  </si>
  <si>
    <t>Увеличение стоимости мягкого инвентаря (КВР 244) ПД</t>
  </si>
  <si>
    <t>Увеличение стоимости прочих оборотных запасов (КВР 244) ПД</t>
  </si>
  <si>
    <t>Увеличение стоимости прочих материальных запасов однократного применения (КВР 244) ПД</t>
  </si>
  <si>
    <t>Обязательное медицинское страхование</t>
  </si>
  <si>
    <t>Изменения отсутствуют</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</si>
  <si>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</si>
  <si>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</si>
  <si>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</si>
  <si>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</si>
  <si>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</si>
  <si>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</si>
  <si>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</si>
  <si>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</si>
  <si>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</si>
  <si>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</si>
  <si>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</si>
  <si>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</si>
  <si>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</si>
  <si>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</si>
  <si>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</si>
  <si>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</si>
  <si>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</si>
  <si>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</si>
  <si>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</si>
  <si>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</si>
  <si>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</si>
  <si>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</si>
  <si>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</si>
  <si>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</si>
  <si>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</si>
  <si>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26400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</si>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</sst>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9">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31" fillId="33" borderId="31"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2" t="s">
        <v>0</v>
      </c>
      <c r="H1" s="12"/>
      <c r="I1" s="12"/>
      <c r="J1" s="12"/>
      <c r="K1" s="12"/>
      <c r="L1" s="12"/>
      <c r="M1" s="12"/>
    </row>
    <row r="2" spans="1:13" ht="15" customHeight="1" x14ac:dyDescent="0.15"/>
    <row r="3" spans="1:13" ht="30" customHeight="1" x14ac:dyDescent="0.15">
      <c r="A3" s="13" t="s">
        <v>1</v>
      </c>
      <c r="B3" s="13"/>
      <c r="C3" s="13"/>
      <c r="D3" s="13"/>
      <c r="K3" s="13" t="s">
        <v>2</v>
      </c>
      <c r="L3" s="13"/>
      <c r="M3" s="13"/>
    </row>
    <row r="4" spans="1:13" ht="30" customHeight="1" x14ac:dyDescent="0.15">
      <c r="A4" s="14" t="s">
        <v>3</v>
      </c>
      <c r="B4" s="14"/>
      <c r="C4" s="14"/>
      <c r="D4" s="14"/>
      <c r="K4" s="14" t="s">
        <v>4</v>
      </c>
      <c r="L4" s="14"/>
      <c r="M4" s="14"/>
    </row>
    <row r="5" spans="1:13" ht="15" customHeight="1" x14ac:dyDescent="0.15">
      <c r="A5" s="15" t="s">
        <v>5</v>
      </c>
      <c r="B5" s="15"/>
      <c r="C5" s="15"/>
      <c r="D5" s="15"/>
      <c r="K5" s="15" t="s">
        <v>6</v>
      </c>
      <c r="L5" s="15"/>
      <c r="M5" s="15"/>
    </row>
    <row r="6" spans="1:13" ht="30" customHeight="1" x14ac:dyDescent="0.15">
      <c r="A6" s="7"/>
      <c r="B6" s="14" t="s">
        <v>7</v>
      </c>
      <c r="C6" s="14"/>
      <c r="D6" s="14"/>
      <c r="K6" s="7"/>
      <c r="L6" s="14" t="s">
        <v>8</v>
      </c>
      <c r="M6" s="14"/>
    </row>
    <row r="7" spans="1:13" ht="15" customHeight="1" x14ac:dyDescent="0.15">
      <c r="A7" s="4" t="s">
        <v>9</v>
      </c>
      <c r="B7" s="15" t="s">
        <v>10</v>
      </c>
      <c r="C7" s="15"/>
      <c r="D7" s="15"/>
      <c r="K7" s="4" t="s">
        <v>9</v>
      </c>
      <c r="L7" s="15" t="s">
        <v>10</v>
      </c>
      <c r="M7" s="15"/>
    </row>
    <row r="8" spans="1:13" ht="30" customHeight="1" x14ac:dyDescent="0.15">
      <c r="A8" s="16" t="s">
        <v>11</v>
      </c>
      <c r="B8" s="16"/>
      <c r="C8" s="16"/>
      <c r="D8" s="16"/>
      <c r="K8" s="16" t="s">
        <v>11</v>
      </c>
      <c r="L8" s="16"/>
      <c r="M8" s="16"/>
    </row>
    <row r="9" spans="1:13" ht="20.100000000000001" customHeight="1" x14ac:dyDescent="0.15">
      <c r="K9" s="16" t="s">
        <v>12</v>
      </c>
      <c r="L9" s="16"/>
      <c r="M9" s="16"/>
    </row>
    <row r="10" spans="1:13" ht="20.100000000000001" customHeight="1" x14ac:dyDescent="0.15"/>
    <row r="11" spans="1:13" ht="30" customHeight="1" x14ac:dyDescent="0.15">
      <c r="A11" s="17" t="s">
        <v>13</v>
      </c>
      <c r="B11" s="17"/>
      <c r="C11" s="17"/>
      <c r="D11" s="17"/>
      <c r="E11" s="17"/>
      <c r="F11" s="17"/>
      <c r="G11" s="17"/>
      <c r="H11" s="17"/>
      <c r="I11" s="17"/>
      <c r="J11" s="17"/>
      <c r="K11" s="17"/>
      <c r="L11" s="17"/>
      <c r="M11" s="17"/>
    </row>
    <row r="12" spans="1:13" ht="30" customHeight="1" x14ac:dyDescent="0.15">
      <c r="A12" s="17" t="s">
        <v>14</v>
      </c>
      <c r="B12" s="17"/>
      <c r="C12" s="17"/>
      <c r="D12" s="17"/>
      <c r="E12" s="17"/>
      <c r="F12" s="17"/>
      <c r="G12" s="17"/>
      <c r="H12" s="17"/>
      <c r="I12" s="17"/>
      <c r="J12" s="17"/>
      <c r="K12" s="17"/>
      <c r="L12" s="17"/>
      <c r="M12" s="17"/>
    </row>
    <row r="13" spans="1:13" ht="30" customHeight="1" x14ac:dyDescent="0.15">
      <c r="H13" s="16"/>
      <c r="I13" s="16"/>
      <c r="J13" s="16"/>
      <c r="L13" s="1"/>
      <c r="M13" s="5" t="s">
        <v>15</v>
      </c>
    </row>
    <row r="14" spans="1:13" ht="30" customHeight="1" x14ac:dyDescent="0.15">
      <c r="F14" s="16" t="s">
        <v>16</v>
      </c>
      <c r="G14" s="16"/>
      <c r="H14" s="14" t="s">
        <v>17</v>
      </c>
      <c r="I14" s="14"/>
      <c r="L14" s="2" t="s">
        <v>18</v>
      </c>
      <c r="M14" s="5" t="s">
        <v>17</v>
      </c>
    </row>
    <row r="15" spans="1:13" ht="30" customHeight="1" x14ac:dyDescent="0.15">
      <c r="L15" s="2" t="s">
        <v>19</v>
      </c>
      <c r="M15" s="5"/>
    </row>
    <row r="16" spans="1:13" ht="30" customHeight="1" x14ac:dyDescent="0.15">
      <c r="A16" s="12" t="s">
        <v>20</v>
      </c>
      <c r="B16" s="12"/>
      <c r="C16" s="12"/>
      <c r="D16" s="12" t="s">
        <v>21</v>
      </c>
      <c r="E16" s="12"/>
      <c r="F16" s="12"/>
      <c r="G16" s="12"/>
      <c r="H16" s="12"/>
      <c r="I16" s="12"/>
      <c r="J16" s="12"/>
      <c r="K16" s="12"/>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2" t="s">
        <v>25</v>
      </c>
      <c r="B19" s="12"/>
      <c r="C19" s="12"/>
      <c r="D19" s="12" t="s">
        <v>26</v>
      </c>
      <c r="E19" s="12"/>
      <c r="F19" s="12"/>
      <c r="G19" s="12"/>
      <c r="H19" s="12"/>
      <c r="I19" s="12"/>
      <c r="J19" s="12"/>
      <c r="K19" s="12"/>
      <c r="L19" s="2" t="s">
        <v>27</v>
      </c>
      <c r="M19" s="5" t="s">
        <v>28</v>
      </c>
    </row>
    <row r="20" spans="1:13" ht="30" customHeight="1" x14ac:dyDescent="0.15">
      <c r="A20" s="12" t="s">
        <v>29</v>
      </c>
      <c r="B20" s="12"/>
      <c r="C20" s="12"/>
      <c r="D20" s="12" t="s">
        <v>30</v>
      </c>
      <c r="E20" s="12"/>
      <c r="F20" s="12"/>
      <c r="G20" s="12"/>
      <c r="H20" s="12"/>
      <c r="I20" s="12"/>
      <c r="J20" s="12"/>
      <c r="K20" s="12"/>
      <c r="L20" s="2" t="s">
        <v>31</v>
      </c>
      <c r="M20" s="5" t="s">
        <v>32</v>
      </c>
    </row>
    <row r="21" spans="1:13" ht="15" customHeight="1" x14ac:dyDescent="0.15"/>
    <row r="22" spans="1:13" ht="20.100000000000001" customHeight="1" x14ac:dyDescent="0.15">
      <c r="B22" s="18" t="s">
        <v>33</v>
      </c>
      <c r="C22" s="18"/>
      <c r="D22" s="18"/>
      <c r="E22" s="18"/>
      <c r="F22" s="18"/>
      <c r="G22" s="18"/>
      <c r="I22" s="18" t="s">
        <v>33</v>
      </c>
      <c r="J22" s="18"/>
      <c r="K22" s="18"/>
      <c r="L22" s="18"/>
      <c r="M22" s="18"/>
    </row>
    <row r="23" spans="1:13" ht="20.100000000000001" customHeight="1" x14ac:dyDescent="0.15">
      <c r="B23" s="19" t="s">
        <v>34</v>
      </c>
      <c r="C23" s="19"/>
      <c r="D23" s="19"/>
      <c r="E23" s="19"/>
      <c r="F23" s="19"/>
      <c r="G23" s="19"/>
      <c r="I23" s="19" t="s">
        <v>35</v>
      </c>
      <c r="J23" s="19"/>
      <c r="K23" s="19"/>
      <c r="L23" s="19"/>
      <c r="M23" s="19"/>
    </row>
    <row r="24" spans="1:13" ht="20.100000000000001" customHeight="1" x14ac:dyDescent="0.15">
      <c r="B24" s="19" t="s">
        <v>36</v>
      </c>
      <c r="C24" s="19"/>
      <c r="D24" s="19"/>
      <c r="E24" s="19"/>
      <c r="F24" s="19"/>
      <c r="G24" s="19"/>
      <c r="I24" s="19" t="s">
        <v>37</v>
      </c>
      <c r="J24" s="19"/>
      <c r="K24" s="19"/>
      <c r="L24" s="19"/>
      <c r="M24" s="19"/>
    </row>
    <row r="25" spans="1:13" ht="20.100000000000001" customHeight="1" x14ac:dyDescent="0.15">
      <c r="B25" s="19" t="s">
        <v>38</v>
      </c>
      <c r="C25" s="19"/>
      <c r="D25" s="19"/>
      <c r="E25" s="19"/>
      <c r="F25" s="19"/>
      <c r="G25" s="19"/>
      <c r="I25" s="19" t="s">
        <v>39</v>
      </c>
      <c r="J25" s="19"/>
      <c r="K25" s="19"/>
      <c r="L25" s="19"/>
      <c r="M25" s="19"/>
    </row>
    <row r="26" spans="1:13" ht="20.100000000000001" customHeight="1" x14ac:dyDescent="0.15">
      <c r="B26" s="19" t="s">
        <v>40</v>
      </c>
      <c r="C26" s="19"/>
      <c r="D26" s="19"/>
      <c r="E26" s="19"/>
      <c r="F26" s="19"/>
      <c r="G26" s="19"/>
      <c r="I26" s="19" t="s">
        <v>41</v>
      </c>
      <c r="J26" s="19"/>
      <c r="K26" s="19"/>
      <c r="L26" s="19"/>
      <c r="M26" s="19"/>
    </row>
    <row r="27" spans="1:13" ht="20.100000000000001" customHeight="1" x14ac:dyDescent="0.15">
      <c r="B27" s="19" t="s">
        <v>42</v>
      </c>
      <c r="C27" s="19"/>
      <c r="D27" s="19"/>
      <c r="E27" s="19"/>
      <c r="F27" s="19"/>
      <c r="G27" s="19"/>
      <c r="I27" s="19" t="s">
        <v>43</v>
      </c>
      <c r="J27" s="19"/>
      <c r="K27" s="19"/>
      <c r="L27" s="19"/>
      <c r="M27" s="19"/>
    </row>
    <row r="28" spans="1:13" ht="20.100000000000001" customHeight="1" x14ac:dyDescent="0.15">
      <c r="B28" s="20" t="s">
        <v>44</v>
      </c>
      <c r="C28" s="20"/>
      <c r="D28" s="20"/>
      <c r="E28" s="20"/>
      <c r="F28" s="20"/>
      <c r="G28" s="20"/>
      <c r="I28" s="20" t="s">
        <v>45</v>
      </c>
      <c r="J28" s="20"/>
      <c r="K28" s="20"/>
      <c r="L28" s="20"/>
      <c r="M28" s="20"/>
    </row>
  </sheetData>
  <sheetProtection password="EF92"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3" t="s">
        <v>46</v>
      </c>
      <c r="B2" s="13"/>
      <c r="C2" s="13"/>
      <c r="D2" s="13"/>
      <c r="E2" s="13"/>
      <c r="F2" s="13"/>
      <c r="G2" s="13"/>
    </row>
    <row r="3" spans="1:7" ht="15" customHeight="1" x14ac:dyDescent="0.15"/>
    <row r="4" spans="1:7" ht="39.950000000000003" customHeight="1" x14ac:dyDescent="0.15">
      <c r="A4" s="21" t="s">
        <v>47</v>
      </c>
      <c r="B4" s="21" t="s">
        <v>48</v>
      </c>
      <c r="C4" s="21" t="s">
        <v>49</v>
      </c>
      <c r="D4" s="21" t="s">
        <v>50</v>
      </c>
      <c r="E4" s="21" t="s">
        <v>51</v>
      </c>
      <c r="F4" s="21"/>
      <c r="G4" s="21"/>
    </row>
    <row r="5" spans="1:7" ht="39.950000000000003" customHeight="1" x14ac:dyDescent="0.15">
      <c r="A5" s="21"/>
      <c r="B5" s="21"/>
      <c r="C5" s="21"/>
      <c r="D5" s="21"/>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4852389.2</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0</v>
      </c>
      <c r="F9" s="8">
        <v>0</v>
      </c>
      <c r="G9" s="8">
        <v>0</v>
      </c>
    </row>
    <row r="10" spans="1:7" ht="24.95" customHeight="1" x14ac:dyDescent="0.15">
      <c r="A10" s="6" t="s">
        <v>58</v>
      </c>
      <c r="B10" s="5" t="s">
        <v>63</v>
      </c>
      <c r="C10" s="5" t="s">
        <v>57</v>
      </c>
      <c r="D10" s="5" t="s">
        <v>64</v>
      </c>
      <c r="E10" s="8">
        <v>3893717.24</v>
      </c>
      <c r="F10" s="8">
        <v>0</v>
      </c>
      <c r="G10" s="8">
        <v>0</v>
      </c>
    </row>
    <row r="11" spans="1:7" ht="24.95" customHeight="1" x14ac:dyDescent="0.15">
      <c r="A11" s="6" t="s">
        <v>65</v>
      </c>
      <c r="B11" s="5" t="s">
        <v>66</v>
      </c>
      <c r="C11" s="5" t="s">
        <v>57</v>
      </c>
      <c r="D11" s="5" t="s">
        <v>57</v>
      </c>
      <c r="E11" s="8">
        <f>IF(ISNUMBER(E7),E7,0)+IF(ISNUMBER(E15),E15,0)+IF(ISNUMBER(E103),E103,0)-IF(ISNUMBER(E32),E32,0)-IF(ISNUMBER(E107),E107,0)</f>
        <v>9.3132257461547852E-9</v>
      </c>
      <c r="F11" s="8">
        <f>IF(ISNUMBER(F7),F7,0)+IF(ISNUMBER(F15),F15,0)+IF(ISNUMBER(F103),F103,0)-IF(ISNUMBER(F32),F32,0)-IF(ISNUMBER(F107),F107,0)</f>
        <v>0</v>
      </c>
      <c r="G11" s="8">
        <f>IF(ISNUMBER(G7),G7,0)+IF(ISNUMBER(G15),G15,0)+IF(ISNUMBER(G103),G103,0)-IF(ISNUMBER(G32),G32,0)-IF(ISNUMBER(G107),G107,0)</f>
        <v>0</v>
      </c>
    </row>
    <row r="12" spans="1:7" ht="24.95" customHeight="1" x14ac:dyDescent="0.15">
      <c r="A12" s="6" t="s">
        <v>58</v>
      </c>
      <c r="B12" s="5" t="s">
        <v>67</v>
      </c>
      <c r="C12" s="5" t="s">
        <v>57</v>
      </c>
      <c r="D12" s="5" t="s">
        <v>60</v>
      </c>
      <c r="E12" s="8">
        <f>IF(ISNUMBER(E8),E8,0)+IF(ISNUMBER(E16),E16,0)+IF(ISNUMBER(E103),E103,0)-IF(ISNUMBER(E33),E33,0)</f>
        <v>0</v>
      </c>
      <c r="F12" s="8">
        <f>IF(ISNUMBER(F8),F8,0)+IF(ISNUMBER(F16),F16,0)+IF(ISNUMBER(F103),F103,0)-IF(ISNUMBER(F33),F33,0)</f>
        <v>0</v>
      </c>
      <c r="G12" s="8">
        <f>IF(ISNUMBER(G8),G8,0)+IF(ISNUMBER(G16),G16,0)+IF(ISNUMBER(G103),G103,0)-IF(ISNUMBER(G33),G33,0)</f>
        <v>0</v>
      </c>
    </row>
    <row r="13" spans="1:7" ht="24.95" customHeight="1" x14ac:dyDescent="0.15">
      <c r="A13" s="6" t="s">
        <v>58</v>
      </c>
      <c r="B13" s="5" t="s">
        <v>68</v>
      </c>
      <c r="C13" s="5" t="s">
        <v>57</v>
      </c>
      <c r="D13" s="5" t="s">
        <v>62</v>
      </c>
      <c r="E13" s="8">
        <f>IF(ISNUMBER(E9),E9,0)+IF(ISNUMBER(E17),E17,0)-IF(ISNUMBER(E34),E34,0)</f>
        <v>0</v>
      </c>
      <c r="F13" s="8">
        <f>IF(ISNUMBER(F9),F9,0)+IF(ISNUMBER(F17),F17,0)-IF(ISNUMBER(F34),F34,0)</f>
        <v>0</v>
      </c>
      <c r="G13" s="8">
        <f>IF(ISNUMBER(G9),G9,0)+IF(ISNUMBER(G17),G17,0)-IF(ISNUMBER(G34),G34,0)</f>
        <v>0</v>
      </c>
    </row>
    <row r="14" spans="1:7" ht="24.95" customHeight="1" x14ac:dyDescent="0.15">
      <c r="A14" s="6" t="s">
        <v>58</v>
      </c>
      <c r="B14" s="5" t="s">
        <v>69</v>
      </c>
      <c r="C14" s="5" t="s">
        <v>57</v>
      </c>
      <c r="D14" s="5" t="s">
        <v>64</v>
      </c>
      <c r="E14" s="8">
        <f>IF(ISNUMBER(E10),E10,0)+IF(ISNUMBER(E18),E18,0)-IF(ISNUMBER(E35),E35,0)-IF(ISNUMBER(E107),E107,0)</f>
        <v>0</v>
      </c>
      <c r="F14" s="8">
        <f>IF(ISNUMBER(F10),F10,0)+IF(ISNUMBER(F18),F18,0)-IF(ISNUMBER(F35),F35,0)-IF(ISNUMBER(F107),F107,0)</f>
        <v>0</v>
      </c>
      <c r="G14" s="8">
        <f>IF(ISNUMBER(G10),G10,0)+IF(ISNUMBER(G18),G18,0)-IF(ISNUMBER(G35),G35,0)-IF(ISNUMBER(G107),G107,0)</f>
        <v>0</v>
      </c>
    </row>
    <row r="15" spans="1:7" ht="24.95" customHeight="1" x14ac:dyDescent="0.15">
      <c r="A15" s="6" t="s">
        <v>70</v>
      </c>
      <c r="B15" s="5" t="s">
        <v>71</v>
      </c>
      <c r="C15" s="5" t="s">
        <v>57</v>
      </c>
      <c r="D15" s="5" t="s">
        <v>57</v>
      </c>
      <c r="E15" s="8">
        <v>242794307.52000001</v>
      </c>
      <c r="F15" s="8">
        <v>235443000</v>
      </c>
      <c r="G15" s="8">
        <v>242211000</v>
      </c>
    </row>
    <row r="16" spans="1:7" ht="24.95" customHeight="1" x14ac:dyDescent="0.15">
      <c r="A16" s="6" t="s">
        <v>72</v>
      </c>
      <c r="B16" s="5" t="s">
        <v>73</v>
      </c>
      <c r="C16" s="5" t="s">
        <v>57</v>
      </c>
      <c r="D16" s="5" t="s">
        <v>60</v>
      </c>
      <c r="E16" s="8">
        <v>11273000</v>
      </c>
      <c r="F16" s="8">
        <v>0</v>
      </c>
      <c r="G16" s="8">
        <v>0</v>
      </c>
    </row>
    <row r="17" spans="1:7" ht="24.95" customHeight="1" x14ac:dyDescent="0.15">
      <c r="A17" s="6" t="s">
        <v>72</v>
      </c>
      <c r="B17" s="5" t="s">
        <v>74</v>
      </c>
      <c r="C17" s="5" t="s">
        <v>57</v>
      </c>
      <c r="D17" s="5" t="s">
        <v>62</v>
      </c>
      <c r="E17" s="8">
        <v>231370000</v>
      </c>
      <c r="F17" s="8">
        <v>235443000</v>
      </c>
      <c r="G17" s="8">
        <v>242211000</v>
      </c>
    </row>
    <row r="18" spans="1:7" ht="24.95" customHeight="1" x14ac:dyDescent="0.15">
      <c r="A18" s="6" t="s">
        <v>72</v>
      </c>
      <c r="B18" s="5" t="s">
        <v>75</v>
      </c>
      <c r="C18" s="5" t="s">
        <v>57</v>
      </c>
      <c r="D18" s="5" t="s">
        <v>64</v>
      </c>
      <c r="E18" s="8">
        <v>151307.51999999999</v>
      </c>
      <c r="F18" s="8">
        <v>0</v>
      </c>
      <c r="G18" s="8">
        <v>0</v>
      </c>
    </row>
    <row r="19" spans="1:7" ht="50.1" customHeight="1" x14ac:dyDescent="0.15">
      <c r="A19" s="6" t="s">
        <v>76</v>
      </c>
      <c r="B19" s="5" t="s">
        <v>77</v>
      </c>
      <c r="C19" s="5" t="s">
        <v>78</v>
      </c>
      <c r="D19" s="5" t="s">
        <v>60</v>
      </c>
      <c r="E19" s="8">
        <v>3800000</v>
      </c>
      <c r="F19" s="8">
        <v>0</v>
      </c>
      <c r="G19" s="8">
        <v>0</v>
      </c>
    </row>
    <row r="20" spans="1:7" ht="50.1" customHeight="1" x14ac:dyDescent="0.15">
      <c r="A20" s="6" t="s">
        <v>79</v>
      </c>
      <c r="B20" s="5" t="s">
        <v>80</v>
      </c>
      <c r="C20" s="5" t="s">
        <v>81</v>
      </c>
      <c r="D20" s="5" t="s">
        <v>57</v>
      </c>
      <c r="E20" s="8">
        <v>238843000</v>
      </c>
      <c r="F20" s="8">
        <v>235443000</v>
      </c>
      <c r="G20" s="8">
        <v>242211000</v>
      </c>
    </row>
    <row r="21" spans="1:7" ht="75" customHeight="1" x14ac:dyDescent="0.15">
      <c r="A21" s="6" t="s">
        <v>82</v>
      </c>
      <c r="B21" s="5" t="s">
        <v>83</v>
      </c>
      <c r="C21" s="5" t="s">
        <v>81</v>
      </c>
      <c r="D21" s="5" t="s">
        <v>60</v>
      </c>
      <c r="E21" s="8">
        <v>7473000</v>
      </c>
      <c r="F21" s="8">
        <v>0</v>
      </c>
      <c r="G21" s="8">
        <v>0</v>
      </c>
    </row>
    <row r="22" spans="1:7" ht="75" customHeight="1" x14ac:dyDescent="0.15">
      <c r="A22" s="6" t="s">
        <v>84</v>
      </c>
      <c r="B22" s="5" t="s">
        <v>85</v>
      </c>
      <c r="C22" s="5" t="s">
        <v>81</v>
      </c>
      <c r="D22" s="5" t="s">
        <v>62</v>
      </c>
      <c r="E22" s="8">
        <v>231370000</v>
      </c>
      <c r="F22" s="8">
        <v>235443000</v>
      </c>
      <c r="G22" s="8">
        <v>242211000</v>
      </c>
    </row>
    <row r="23" spans="1:7" ht="24.95" customHeight="1" x14ac:dyDescent="0.15">
      <c r="A23" s="6" t="s">
        <v>86</v>
      </c>
      <c r="B23" s="5" t="s">
        <v>87</v>
      </c>
      <c r="C23" s="5" t="s">
        <v>88</v>
      </c>
      <c r="D23" s="5" t="s">
        <v>60</v>
      </c>
      <c r="E23" s="8">
        <v>0</v>
      </c>
      <c r="F23" s="8">
        <v>0</v>
      </c>
      <c r="G23" s="8">
        <v>0</v>
      </c>
    </row>
    <row r="24" spans="1:7" ht="24.95" customHeight="1" x14ac:dyDescent="0.15">
      <c r="A24" s="6" t="s">
        <v>89</v>
      </c>
      <c r="B24" s="5" t="s">
        <v>90</v>
      </c>
      <c r="C24" s="5" t="s">
        <v>91</v>
      </c>
      <c r="D24" s="5" t="s">
        <v>60</v>
      </c>
      <c r="E24" s="8">
        <v>0</v>
      </c>
      <c r="F24" s="8">
        <v>0</v>
      </c>
      <c r="G24" s="8">
        <v>0</v>
      </c>
    </row>
    <row r="25" spans="1:7" ht="24.95" customHeight="1" x14ac:dyDescent="0.15">
      <c r="A25" s="6" t="s">
        <v>92</v>
      </c>
      <c r="B25" s="5" t="s">
        <v>93</v>
      </c>
      <c r="C25" s="5" t="s">
        <v>94</v>
      </c>
      <c r="D25" s="5" t="s">
        <v>57</v>
      </c>
      <c r="E25" s="8">
        <v>151307.51999999999</v>
      </c>
      <c r="F25" s="8">
        <v>0</v>
      </c>
      <c r="G25" s="8">
        <v>0</v>
      </c>
    </row>
    <row r="26" spans="1:7" ht="50.1" customHeight="1" x14ac:dyDescent="0.15">
      <c r="A26" s="6" t="s">
        <v>95</v>
      </c>
      <c r="B26" s="5" t="s">
        <v>96</v>
      </c>
      <c r="C26" s="5" t="s">
        <v>94</v>
      </c>
      <c r="D26" s="5" t="s">
        <v>64</v>
      </c>
      <c r="E26" s="8">
        <v>151307.51999999999</v>
      </c>
      <c r="F26" s="8">
        <v>0</v>
      </c>
      <c r="G26" s="8">
        <v>0</v>
      </c>
    </row>
    <row r="27" spans="1:7" ht="24.95" customHeight="1" x14ac:dyDescent="0.15">
      <c r="A27" s="6" t="s">
        <v>97</v>
      </c>
      <c r="B27" s="5" t="s">
        <v>98</v>
      </c>
      <c r="C27" s="5" t="s">
        <v>99</v>
      </c>
      <c r="D27" s="5" t="s">
        <v>60</v>
      </c>
      <c r="E27" s="8">
        <v>0</v>
      </c>
      <c r="F27" s="8">
        <v>0</v>
      </c>
      <c r="G27" s="8">
        <v>0</v>
      </c>
    </row>
    <row r="28" spans="1:7" ht="24.95" customHeight="1" x14ac:dyDescent="0.15">
      <c r="A28" s="6" t="s">
        <v>100</v>
      </c>
      <c r="B28" s="5" t="s">
        <v>101</v>
      </c>
      <c r="C28" s="5" t="s">
        <v>57</v>
      </c>
      <c r="D28" s="5" t="s">
        <v>57</v>
      </c>
      <c r="E28" s="8" t="s">
        <v>102</v>
      </c>
      <c r="F28" s="8" t="s">
        <v>102</v>
      </c>
      <c r="G28" s="8" t="s">
        <v>102</v>
      </c>
    </row>
    <row r="29" spans="1:7" ht="75" customHeight="1" x14ac:dyDescent="0.15">
      <c r="A29" s="6" t="s">
        <v>103</v>
      </c>
      <c r="B29" s="5" t="s">
        <v>104</v>
      </c>
      <c r="C29" s="5" t="s">
        <v>105</v>
      </c>
      <c r="D29" s="5" t="s">
        <v>60</v>
      </c>
      <c r="E29" s="8" t="s">
        <v>102</v>
      </c>
      <c r="F29" s="8" t="s">
        <v>102</v>
      </c>
      <c r="G29" s="8" t="s">
        <v>102</v>
      </c>
    </row>
    <row r="30" spans="1:7" ht="50.1" customHeight="1" x14ac:dyDescent="0.15">
      <c r="A30" s="6" t="s">
        <v>106</v>
      </c>
      <c r="B30" s="5" t="s">
        <v>107</v>
      </c>
      <c r="C30" s="5" t="s">
        <v>105</v>
      </c>
      <c r="D30" s="5" t="s">
        <v>62</v>
      </c>
      <c r="E30" s="8" t="s">
        <v>102</v>
      </c>
      <c r="F30" s="8" t="s">
        <v>102</v>
      </c>
      <c r="G30" s="8" t="s">
        <v>102</v>
      </c>
    </row>
    <row r="31" spans="1:7" ht="50.1" customHeight="1" x14ac:dyDescent="0.15">
      <c r="A31" s="6" t="s">
        <v>106</v>
      </c>
      <c r="B31" s="5" t="s">
        <v>108</v>
      </c>
      <c r="C31" s="5" t="s">
        <v>105</v>
      </c>
      <c r="D31" s="5" t="s">
        <v>64</v>
      </c>
      <c r="E31" s="8" t="s">
        <v>102</v>
      </c>
      <c r="F31" s="8" t="s">
        <v>102</v>
      </c>
      <c r="G31" s="8" t="s">
        <v>102</v>
      </c>
    </row>
    <row r="32" spans="1:7" ht="24.95" customHeight="1" x14ac:dyDescent="0.15">
      <c r="A32" s="6" t="s">
        <v>109</v>
      </c>
      <c r="B32" s="5" t="s">
        <v>110</v>
      </c>
      <c r="C32" s="5" t="s">
        <v>57</v>
      </c>
      <c r="D32" s="5" t="s">
        <v>57</v>
      </c>
      <c r="E32" s="8">
        <v>242902979.47999999</v>
      </c>
      <c r="F32" s="8">
        <v>235443000</v>
      </c>
      <c r="G32" s="8">
        <v>242211000</v>
      </c>
    </row>
    <row r="33" spans="1:7" ht="24.95" customHeight="1" x14ac:dyDescent="0.15">
      <c r="A33" s="6" t="s">
        <v>111</v>
      </c>
      <c r="B33" s="5" t="s">
        <v>112</v>
      </c>
      <c r="C33" s="5" t="s">
        <v>57</v>
      </c>
      <c r="D33" s="5" t="s">
        <v>60</v>
      </c>
      <c r="E33" s="8">
        <v>11381671.960000001</v>
      </c>
      <c r="F33" s="8">
        <v>0</v>
      </c>
      <c r="G33" s="8">
        <v>0</v>
      </c>
    </row>
    <row r="34" spans="1:7" ht="24.95" customHeight="1" x14ac:dyDescent="0.15">
      <c r="A34" s="6" t="s">
        <v>111</v>
      </c>
      <c r="B34" s="5" t="s">
        <v>113</v>
      </c>
      <c r="C34" s="5" t="s">
        <v>57</v>
      </c>
      <c r="D34" s="5" t="s">
        <v>62</v>
      </c>
      <c r="E34" s="8">
        <v>231370000</v>
      </c>
      <c r="F34" s="8">
        <v>235443000</v>
      </c>
      <c r="G34" s="8">
        <v>242211000</v>
      </c>
    </row>
    <row r="35" spans="1:7" ht="24.95" customHeight="1" x14ac:dyDescent="0.15">
      <c r="A35" s="6" t="s">
        <v>111</v>
      </c>
      <c r="B35" s="5" t="s">
        <v>114</v>
      </c>
      <c r="C35" s="5" t="s">
        <v>57</v>
      </c>
      <c r="D35" s="5" t="s">
        <v>64</v>
      </c>
      <c r="E35" s="8">
        <v>151307.51999999999</v>
      </c>
      <c r="F35" s="8">
        <v>0</v>
      </c>
      <c r="G35" s="8">
        <v>0</v>
      </c>
    </row>
    <row r="36" spans="1:7" ht="50.1" customHeight="1" x14ac:dyDescent="0.15">
      <c r="A36" s="6" t="s">
        <v>115</v>
      </c>
      <c r="B36" s="5" t="s">
        <v>116</v>
      </c>
      <c r="C36" s="5" t="s">
        <v>57</v>
      </c>
      <c r="D36" s="5" t="s">
        <v>57</v>
      </c>
      <c r="E36" s="8">
        <v>147306740</v>
      </c>
      <c r="F36" s="8">
        <v>137043138.80000001</v>
      </c>
      <c r="G36" s="8">
        <v>141370068.80000001</v>
      </c>
    </row>
    <row r="37" spans="1:7" ht="50.1" customHeight="1" x14ac:dyDescent="0.15">
      <c r="A37" s="6" t="s">
        <v>117</v>
      </c>
      <c r="B37" s="5" t="s">
        <v>118</v>
      </c>
      <c r="C37" s="5" t="s">
        <v>57</v>
      </c>
      <c r="D37" s="5" t="s">
        <v>60</v>
      </c>
      <c r="E37" s="8">
        <v>5213800</v>
      </c>
      <c r="F37" s="8">
        <v>0</v>
      </c>
      <c r="G37" s="8">
        <v>0</v>
      </c>
    </row>
    <row r="38" spans="1:7" ht="24.95" customHeight="1" x14ac:dyDescent="0.15">
      <c r="A38" s="6" t="s">
        <v>119</v>
      </c>
      <c r="B38" s="5" t="s">
        <v>120</v>
      </c>
      <c r="C38" s="5" t="s">
        <v>57</v>
      </c>
      <c r="D38" s="5" t="s">
        <v>62</v>
      </c>
      <c r="E38" s="8">
        <v>142092940</v>
      </c>
      <c r="F38" s="8">
        <v>137043138.80000001</v>
      </c>
      <c r="G38" s="8">
        <v>141370068.80000001</v>
      </c>
    </row>
    <row r="39" spans="1:7" ht="50.1" customHeight="1" x14ac:dyDescent="0.15">
      <c r="A39" s="6" t="s">
        <v>121</v>
      </c>
      <c r="B39" s="5" t="s">
        <v>122</v>
      </c>
      <c r="C39" s="5" t="s">
        <v>123</v>
      </c>
      <c r="D39" s="5" t="s">
        <v>60</v>
      </c>
      <c r="E39" s="8">
        <v>4000000</v>
      </c>
      <c r="F39" s="8">
        <v>0</v>
      </c>
      <c r="G39" s="8">
        <v>0</v>
      </c>
    </row>
    <row r="40" spans="1:7" ht="24.95" customHeight="1" x14ac:dyDescent="0.15">
      <c r="A40" s="6" t="s">
        <v>124</v>
      </c>
      <c r="B40" s="5" t="s">
        <v>125</v>
      </c>
      <c r="C40" s="5" t="s">
        <v>123</v>
      </c>
      <c r="D40" s="5" t="s">
        <v>62</v>
      </c>
      <c r="E40" s="8">
        <v>96129923</v>
      </c>
      <c r="F40" s="8">
        <v>90400654.799999997</v>
      </c>
      <c r="G40" s="8">
        <v>89821654.799999997</v>
      </c>
    </row>
    <row r="41" spans="1:7" ht="50.1" customHeight="1" x14ac:dyDescent="0.15">
      <c r="A41" s="6" t="s">
        <v>126</v>
      </c>
      <c r="B41" s="5" t="s">
        <v>127</v>
      </c>
      <c r="C41" s="5" t="s">
        <v>128</v>
      </c>
      <c r="D41" s="5" t="s">
        <v>57</v>
      </c>
      <c r="E41" s="8">
        <v>1734892</v>
      </c>
      <c r="F41" s="8">
        <v>1872153</v>
      </c>
      <c r="G41" s="8">
        <v>2547338</v>
      </c>
    </row>
    <row r="42" spans="1:7" ht="75" customHeight="1" x14ac:dyDescent="0.15">
      <c r="A42" s="6" t="s">
        <v>129</v>
      </c>
      <c r="B42" s="5" t="s">
        <v>130</v>
      </c>
      <c r="C42" s="5" t="s">
        <v>128</v>
      </c>
      <c r="D42" s="5" t="s">
        <v>60</v>
      </c>
      <c r="E42" s="8">
        <v>0</v>
      </c>
      <c r="F42" s="8">
        <v>0</v>
      </c>
      <c r="G42" s="8">
        <v>0</v>
      </c>
    </row>
    <row r="43" spans="1:7" ht="24.95" customHeight="1" x14ac:dyDescent="0.15">
      <c r="A43" s="6" t="s">
        <v>131</v>
      </c>
      <c r="B43" s="5" t="s">
        <v>132</v>
      </c>
      <c r="C43" s="5" t="s">
        <v>128</v>
      </c>
      <c r="D43" s="5" t="s">
        <v>60</v>
      </c>
      <c r="E43" s="8">
        <v>0</v>
      </c>
      <c r="F43" s="8">
        <v>0</v>
      </c>
      <c r="G43" s="8">
        <v>0</v>
      </c>
    </row>
    <row r="44" spans="1:7" ht="24.95" customHeight="1" x14ac:dyDescent="0.15">
      <c r="A44" s="6" t="s">
        <v>133</v>
      </c>
      <c r="B44" s="5" t="s">
        <v>134</v>
      </c>
      <c r="C44" s="5" t="s">
        <v>128</v>
      </c>
      <c r="D44" s="5" t="s">
        <v>60</v>
      </c>
      <c r="E44" s="8">
        <v>0</v>
      </c>
      <c r="F44" s="8">
        <v>0</v>
      </c>
      <c r="G44" s="8">
        <v>0</v>
      </c>
    </row>
    <row r="45" spans="1:7" ht="75" customHeight="1" x14ac:dyDescent="0.15">
      <c r="A45" s="6" t="s">
        <v>129</v>
      </c>
      <c r="B45" s="5" t="s">
        <v>135</v>
      </c>
      <c r="C45" s="5" t="s">
        <v>128</v>
      </c>
      <c r="D45" s="5" t="s">
        <v>62</v>
      </c>
      <c r="E45" s="8">
        <v>1734892</v>
      </c>
      <c r="F45" s="8">
        <v>1872153</v>
      </c>
      <c r="G45" s="8">
        <v>2547338</v>
      </c>
    </row>
    <row r="46" spans="1:7" ht="24.95" customHeight="1" x14ac:dyDescent="0.15">
      <c r="A46" s="6" t="s">
        <v>131</v>
      </c>
      <c r="B46" s="5" t="s">
        <v>136</v>
      </c>
      <c r="C46" s="5" t="s">
        <v>128</v>
      </c>
      <c r="D46" s="5" t="s">
        <v>62</v>
      </c>
      <c r="E46" s="8">
        <v>1734892</v>
      </c>
      <c r="F46" s="8">
        <v>1872153</v>
      </c>
      <c r="G46" s="8">
        <v>2547338</v>
      </c>
    </row>
    <row r="47" spans="1:7" ht="24.95" customHeight="1" x14ac:dyDescent="0.15">
      <c r="A47" s="6" t="s">
        <v>133</v>
      </c>
      <c r="B47" s="5" t="s">
        <v>137</v>
      </c>
      <c r="C47" s="5" t="s">
        <v>128</v>
      </c>
      <c r="D47" s="5" t="s">
        <v>62</v>
      </c>
      <c r="E47" s="8">
        <v>0</v>
      </c>
      <c r="F47" s="8">
        <v>0</v>
      </c>
      <c r="G47" s="8">
        <v>0</v>
      </c>
    </row>
    <row r="48" spans="1:7" ht="50.1" customHeight="1" x14ac:dyDescent="0.15">
      <c r="A48" s="6" t="s">
        <v>138</v>
      </c>
      <c r="B48" s="5" t="s">
        <v>139</v>
      </c>
      <c r="C48" s="5" t="s">
        <v>140</v>
      </c>
      <c r="D48" s="5" t="s">
        <v>57</v>
      </c>
      <c r="E48" s="8">
        <v>15430480</v>
      </c>
      <c r="F48" s="8">
        <v>17270331</v>
      </c>
      <c r="G48" s="8">
        <v>21501076</v>
      </c>
    </row>
    <row r="49" spans="1:7" ht="75" customHeight="1" x14ac:dyDescent="0.15">
      <c r="A49" s="6" t="s">
        <v>141</v>
      </c>
      <c r="B49" s="5" t="s">
        <v>142</v>
      </c>
      <c r="C49" s="5" t="s">
        <v>140</v>
      </c>
      <c r="D49" s="5" t="s">
        <v>60</v>
      </c>
      <c r="E49" s="8">
        <v>13800</v>
      </c>
      <c r="F49" s="8">
        <v>0</v>
      </c>
      <c r="G49" s="8">
        <v>0</v>
      </c>
    </row>
    <row r="50" spans="1:7" ht="24.95" customHeight="1" x14ac:dyDescent="0.15">
      <c r="A50" s="6" t="s">
        <v>131</v>
      </c>
      <c r="B50" s="5" t="s">
        <v>143</v>
      </c>
      <c r="C50" s="5" t="s">
        <v>140</v>
      </c>
      <c r="D50" s="5" t="s">
        <v>60</v>
      </c>
      <c r="E50" s="8">
        <v>13800</v>
      </c>
      <c r="F50" s="8">
        <v>0</v>
      </c>
      <c r="G50" s="8">
        <v>0</v>
      </c>
    </row>
    <row r="51" spans="1:7" ht="24.95" customHeight="1" x14ac:dyDescent="0.15">
      <c r="A51" s="6" t="s">
        <v>133</v>
      </c>
      <c r="B51" s="5" t="s">
        <v>144</v>
      </c>
      <c r="C51" s="5" t="s">
        <v>140</v>
      </c>
      <c r="D51" s="5" t="s">
        <v>60</v>
      </c>
      <c r="E51" s="8">
        <v>0</v>
      </c>
      <c r="F51" s="8">
        <v>0</v>
      </c>
      <c r="G51" s="8">
        <v>0</v>
      </c>
    </row>
    <row r="52" spans="1:7" ht="75" customHeight="1" x14ac:dyDescent="0.15">
      <c r="A52" s="6" t="s">
        <v>141</v>
      </c>
      <c r="B52" s="5" t="s">
        <v>142</v>
      </c>
      <c r="C52" s="5" t="s">
        <v>140</v>
      </c>
      <c r="D52" s="5" t="s">
        <v>62</v>
      </c>
      <c r="E52" s="8">
        <v>15416680</v>
      </c>
      <c r="F52" s="8">
        <v>17270331</v>
      </c>
      <c r="G52" s="8">
        <v>21501076</v>
      </c>
    </row>
    <row r="53" spans="1:7" ht="24.95" customHeight="1" x14ac:dyDescent="0.15">
      <c r="A53" s="6" t="s">
        <v>131</v>
      </c>
      <c r="B53" s="5" t="s">
        <v>143</v>
      </c>
      <c r="C53" s="5" t="s">
        <v>140</v>
      </c>
      <c r="D53" s="5" t="s">
        <v>62</v>
      </c>
      <c r="E53" s="8">
        <v>15416680</v>
      </c>
      <c r="F53" s="8">
        <v>17270331</v>
      </c>
      <c r="G53" s="8">
        <v>21501076</v>
      </c>
    </row>
    <row r="54" spans="1:7" ht="24.95" customHeight="1" x14ac:dyDescent="0.15">
      <c r="A54" s="6" t="s">
        <v>133</v>
      </c>
      <c r="B54" s="5" t="s">
        <v>144</v>
      </c>
      <c r="C54" s="5" t="s">
        <v>140</v>
      </c>
      <c r="D54" s="5" t="s">
        <v>62</v>
      </c>
      <c r="E54" s="8">
        <v>0</v>
      </c>
      <c r="F54" s="8">
        <v>0</v>
      </c>
      <c r="G54" s="8">
        <v>0</v>
      </c>
    </row>
    <row r="55" spans="1:7" ht="75" customHeight="1" x14ac:dyDescent="0.15">
      <c r="A55" s="6" t="s">
        <v>145</v>
      </c>
      <c r="B55" s="5" t="s">
        <v>146</v>
      </c>
      <c r="C55" s="5" t="s">
        <v>147</v>
      </c>
      <c r="D55" s="5" t="s">
        <v>62</v>
      </c>
      <c r="E55" s="8">
        <v>28811445</v>
      </c>
      <c r="F55" s="8">
        <v>27500000</v>
      </c>
      <c r="G55" s="8">
        <v>27500000</v>
      </c>
    </row>
    <row r="56" spans="1:7" ht="75" customHeight="1" x14ac:dyDescent="0.15">
      <c r="A56" s="6" t="s">
        <v>145</v>
      </c>
      <c r="B56" s="5" t="s">
        <v>148</v>
      </c>
      <c r="C56" s="5" t="s">
        <v>147</v>
      </c>
      <c r="D56" s="5" t="s">
        <v>60</v>
      </c>
      <c r="E56" s="8">
        <v>1200000</v>
      </c>
      <c r="F56" s="8">
        <v>0</v>
      </c>
      <c r="G56" s="8">
        <v>0</v>
      </c>
    </row>
    <row r="57" spans="1:7" ht="50.1" customHeight="1" x14ac:dyDescent="0.15">
      <c r="A57" s="6" t="s">
        <v>149</v>
      </c>
      <c r="B57" s="5" t="s">
        <v>150</v>
      </c>
      <c r="C57" s="5" t="s">
        <v>147</v>
      </c>
      <c r="D57" s="5" t="s">
        <v>62</v>
      </c>
      <c r="E57" s="8">
        <v>28811445</v>
      </c>
      <c r="F57" s="8">
        <v>27500000</v>
      </c>
      <c r="G57" s="8">
        <v>27500000</v>
      </c>
    </row>
    <row r="58" spans="1:7" ht="50.1" customHeight="1" x14ac:dyDescent="0.15">
      <c r="A58" s="6" t="s">
        <v>149</v>
      </c>
      <c r="B58" s="5" t="s">
        <v>151</v>
      </c>
      <c r="C58" s="5" t="s">
        <v>147</v>
      </c>
      <c r="D58" s="5" t="s">
        <v>60</v>
      </c>
      <c r="E58" s="8">
        <v>1200000</v>
      </c>
      <c r="F58" s="8">
        <v>0</v>
      </c>
      <c r="G58" s="8">
        <v>0</v>
      </c>
    </row>
    <row r="59" spans="1:7" ht="24.95" customHeight="1" x14ac:dyDescent="0.15">
      <c r="A59" s="6" t="s">
        <v>152</v>
      </c>
      <c r="B59" s="5" t="s">
        <v>153</v>
      </c>
      <c r="C59" s="5" t="s">
        <v>147</v>
      </c>
      <c r="D59" s="5" t="s">
        <v>62</v>
      </c>
      <c r="E59" s="8">
        <v>0</v>
      </c>
      <c r="F59" s="8">
        <v>0</v>
      </c>
      <c r="G59" s="8">
        <v>0</v>
      </c>
    </row>
    <row r="60" spans="1:7" ht="24.95" customHeight="1" x14ac:dyDescent="0.15">
      <c r="A60" s="6" t="s">
        <v>154</v>
      </c>
      <c r="B60" s="5" t="s">
        <v>155</v>
      </c>
      <c r="C60" s="5" t="s">
        <v>147</v>
      </c>
      <c r="D60" s="5" t="s">
        <v>60</v>
      </c>
      <c r="E60" s="8">
        <v>0</v>
      </c>
      <c r="F60" s="8">
        <v>0</v>
      </c>
      <c r="G60" s="8">
        <v>0</v>
      </c>
    </row>
    <row r="61" spans="1:7" ht="24.95" customHeight="1" x14ac:dyDescent="0.15">
      <c r="A61" s="6" t="s">
        <v>156</v>
      </c>
      <c r="B61" s="5" t="s">
        <v>157</v>
      </c>
      <c r="C61" s="5" t="s">
        <v>158</v>
      </c>
      <c r="D61" s="5" t="s">
        <v>57</v>
      </c>
      <c r="E61" s="8">
        <v>0</v>
      </c>
      <c r="F61" s="8">
        <v>0</v>
      </c>
      <c r="G61" s="8">
        <v>0</v>
      </c>
    </row>
    <row r="62" spans="1:7" ht="75" customHeight="1" x14ac:dyDescent="0.15">
      <c r="A62" s="6" t="s">
        <v>159</v>
      </c>
      <c r="B62" s="5" t="s">
        <v>160</v>
      </c>
      <c r="C62" s="5" t="s">
        <v>161</v>
      </c>
      <c r="D62" s="5" t="s">
        <v>57</v>
      </c>
      <c r="E62" s="8">
        <v>0</v>
      </c>
      <c r="F62" s="8">
        <v>0</v>
      </c>
      <c r="G62" s="8">
        <v>0</v>
      </c>
    </row>
    <row r="63" spans="1:7" ht="75" customHeight="1" x14ac:dyDescent="0.15">
      <c r="A63" s="6" t="s">
        <v>162</v>
      </c>
      <c r="B63" s="5" t="s">
        <v>163</v>
      </c>
      <c r="C63" s="5" t="s">
        <v>164</v>
      </c>
      <c r="D63" s="5" t="s">
        <v>60</v>
      </c>
      <c r="E63" s="8">
        <v>0</v>
      </c>
      <c r="F63" s="8">
        <v>0</v>
      </c>
      <c r="G63" s="8">
        <v>0</v>
      </c>
    </row>
    <row r="64" spans="1:7" ht="75" customHeight="1" x14ac:dyDescent="0.15">
      <c r="A64" s="6" t="s">
        <v>162</v>
      </c>
      <c r="B64" s="5" t="s">
        <v>165</v>
      </c>
      <c r="C64" s="5" t="s">
        <v>164</v>
      </c>
      <c r="D64" s="5" t="s">
        <v>62</v>
      </c>
      <c r="E64" s="8">
        <v>0</v>
      </c>
      <c r="F64" s="8">
        <v>0</v>
      </c>
      <c r="G64" s="8">
        <v>0</v>
      </c>
    </row>
    <row r="65" spans="1:7" ht="99.95" customHeight="1" x14ac:dyDescent="0.15">
      <c r="A65" s="6" t="s">
        <v>166</v>
      </c>
      <c r="B65" s="5" t="s">
        <v>167</v>
      </c>
      <c r="C65" s="5" t="s">
        <v>168</v>
      </c>
      <c r="D65" s="5" t="s">
        <v>62</v>
      </c>
      <c r="E65" s="8" t="s">
        <v>102</v>
      </c>
      <c r="F65" s="8" t="s">
        <v>102</v>
      </c>
      <c r="G65" s="8" t="s">
        <v>102</v>
      </c>
    </row>
    <row r="66" spans="1:7" ht="24.95" customHeight="1" x14ac:dyDescent="0.15">
      <c r="A66" s="6" t="s">
        <v>169</v>
      </c>
      <c r="B66" s="5" t="s">
        <v>170</v>
      </c>
      <c r="C66" s="5" t="s">
        <v>171</v>
      </c>
      <c r="D66" s="5" t="s">
        <v>57</v>
      </c>
      <c r="E66" s="8">
        <v>5230476</v>
      </c>
      <c r="F66" s="8">
        <v>4174196</v>
      </c>
      <c r="G66" s="8">
        <v>4362996</v>
      </c>
    </row>
    <row r="67" spans="1:7" ht="50.1" customHeight="1" x14ac:dyDescent="0.15">
      <c r="A67" s="6" t="s">
        <v>172</v>
      </c>
      <c r="B67" s="5" t="s">
        <v>173</v>
      </c>
      <c r="C67" s="5" t="s">
        <v>174</v>
      </c>
      <c r="D67" s="5" t="s">
        <v>60</v>
      </c>
      <c r="E67" s="8">
        <v>867480</v>
      </c>
      <c r="F67" s="8">
        <v>0</v>
      </c>
      <c r="G67" s="8">
        <v>0</v>
      </c>
    </row>
    <row r="68" spans="1:7" ht="24.95" customHeight="1" x14ac:dyDescent="0.15">
      <c r="A68" s="6" t="s">
        <v>175</v>
      </c>
      <c r="B68" s="5" t="s">
        <v>176</v>
      </c>
      <c r="C68" s="5" t="s">
        <v>174</v>
      </c>
      <c r="D68" s="5" t="s">
        <v>60</v>
      </c>
      <c r="E68" s="8">
        <v>867480</v>
      </c>
      <c r="F68" s="8">
        <v>0</v>
      </c>
      <c r="G68" s="8">
        <v>0</v>
      </c>
    </row>
    <row r="69" spans="1:7" ht="24.95" customHeight="1" x14ac:dyDescent="0.15">
      <c r="A69" s="6" t="s">
        <v>177</v>
      </c>
      <c r="B69" s="5" t="s">
        <v>178</v>
      </c>
      <c r="C69" s="5" t="s">
        <v>174</v>
      </c>
      <c r="D69" s="5" t="s">
        <v>60</v>
      </c>
      <c r="E69" s="8">
        <v>0</v>
      </c>
      <c r="F69" s="8">
        <v>0</v>
      </c>
      <c r="G69" s="8">
        <v>0</v>
      </c>
    </row>
    <row r="70" spans="1:7" ht="50.1" customHeight="1" x14ac:dyDescent="0.15">
      <c r="A70" s="6" t="s">
        <v>172</v>
      </c>
      <c r="B70" s="5" t="s">
        <v>173</v>
      </c>
      <c r="C70" s="5" t="s">
        <v>174</v>
      </c>
      <c r="D70" s="5" t="s">
        <v>62</v>
      </c>
      <c r="E70" s="8">
        <v>3577762</v>
      </c>
      <c r="F70" s="8">
        <v>3577762</v>
      </c>
      <c r="G70" s="8">
        <v>3577762</v>
      </c>
    </row>
    <row r="71" spans="1:7" ht="24.95" customHeight="1" x14ac:dyDescent="0.15">
      <c r="A71" s="6" t="s">
        <v>175</v>
      </c>
      <c r="B71" s="5" t="s">
        <v>176</v>
      </c>
      <c r="C71" s="5" t="s">
        <v>174</v>
      </c>
      <c r="D71" s="5" t="s">
        <v>62</v>
      </c>
      <c r="E71" s="8">
        <v>3577762</v>
      </c>
      <c r="F71" s="8">
        <v>3577762</v>
      </c>
      <c r="G71" s="8">
        <v>3577762</v>
      </c>
    </row>
    <row r="72" spans="1:7" ht="24.95" customHeight="1" x14ac:dyDescent="0.15">
      <c r="A72" s="6" t="s">
        <v>177</v>
      </c>
      <c r="B72" s="5" t="s">
        <v>178</v>
      </c>
      <c r="C72" s="5" t="s">
        <v>174</v>
      </c>
      <c r="D72" s="5" t="s">
        <v>62</v>
      </c>
      <c r="E72" s="8">
        <v>0</v>
      </c>
      <c r="F72" s="8">
        <v>0</v>
      </c>
      <c r="G72" s="8">
        <v>0</v>
      </c>
    </row>
    <row r="73" spans="1:7" ht="75" customHeight="1" x14ac:dyDescent="0.15">
      <c r="A73" s="6" t="s">
        <v>179</v>
      </c>
      <c r="B73" s="5" t="s">
        <v>180</v>
      </c>
      <c r="C73" s="5" t="s">
        <v>181</v>
      </c>
      <c r="D73" s="5" t="s">
        <v>57</v>
      </c>
      <c r="E73" s="8">
        <v>46434</v>
      </c>
      <c r="F73" s="8">
        <v>46434</v>
      </c>
      <c r="G73" s="8">
        <v>46434</v>
      </c>
    </row>
    <row r="74" spans="1:7" ht="99.95" customHeight="1" x14ac:dyDescent="0.15">
      <c r="A74" s="6" t="s">
        <v>182</v>
      </c>
      <c r="B74" s="5" t="s">
        <v>183</v>
      </c>
      <c r="C74" s="5" t="s">
        <v>181</v>
      </c>
      <c r="D74" s="5" t="s">
        <v>60</v>
      </c>
      <c r="E74" s="8">
        <v>0</v>
      </c>
      <c r="F74" s="8">
        <v>0</v>
      </c>
      <c r="G74" s="8">
        <v>0</v>
      </c>
    </row>
    <row r="75" spans="1:7" ht="24.95" customHeight="1" x14ac:dyDescent="0.15">
      <c r="A75" s="6" t="s">
        <v>175</v>
      </c>
      <c r="B75" s="5" t="s">
        <v>184</v>
      </c>
      <c r="C75" s="5" t="s">
        <v>181</v>
      </c>
      <c r="D75" s="5" t="s">
        <v>60</v>
      </c>
      <c r="E75" s="8">
        <v>0</v>
      </c>
      <c r="F75" s="8">
        <v>0</v>
      </c>
      <c r="G75" s="8">
        <v>0</v>
      </c>
    </row>
    <row r="76" spans="1:7" ht="24.95" customHeight="1" x14ac:dyDescent="0.15">
      <c r="A76" s="6" t="s">
        <v>177</v>
      </c>
      <c r="B76" s="5" t="s">
        <v>185</v>
      </c>
      <c r="C76" s="5" t="s">
        <v>181</v>
      </c>
      <c r="D76" s="5" t="s">
        <v>60</v>
      </c>
      <c r="E76" s="8">
        <v>0</v>
      </c>
      <c r="F76" s="8">
        <v>0</v>
      </c>
      <c r="G76" s="8">
        <v>0</v>
      </c>
    </row>
    <row r="77" spans="1:7" ht="99.95" customHeight="1" x14ac:dyDescent="0.15">
      <c r="A77" s="6" t="s">
        <v>182</v>
      </c>
      <c r="B77" s="5" t="s">
        <v>186</v>
      </c>
      <c r="C77" s="5" t="s">
        <v>181</v>
      </c>
      <c r="D77" s="5" t="s">
        <v>62</v>
      </c>
      <c r="E77" s="8">
        <v>46434</v>
      </c>
      <c r="F77" s="8">
        <v>46434</v>
      </c>
      <c r="G77" s="8">
        <v>46434</v>
      </c>
    </row>
    <row r="78" spans="1:7" ht="24.95" customHeight="1" x14ac:dyDescent="0.15">
      <c r="A78" s="6" t="s">
        <v>175</v>
      </c>
      <c r="B78" s="5" t="s">
        <v>187</v>
      </c>
      <c r="C78" s="5" t="s">
        <v>181</v>
      </c>
      <c r="D78" s="5" t="s">
        <v>62</v>
      </c>
      <c r="E78" s="8">
        <v>46434</v>
      </c>
      <c r="F78" s="8">
        <v>46434</v>
      </c>
      <c r="G78" s="8">
        <v>46434</v>
      </c>
    </row>
    <row r="79" spans="1:7" ht="24.95" customHeight="1" x14ac:dyDescent="0.15">
      <c r="A79" s="6" t="s">
        <v>177</v>
      </c>
      <c r="B79" s="5" t="s">
        <v>188</v>
      </c>
      <c r="C79" s="5" t="s">
        <v>181</v>
      </c>
      <c r="D79" s="5" t="s">
        <v>62</v>
      </c>
      <c r="E79" s="8">
        <v>0</v>
      </c>
      <c r="F79" s="8">
        <v>0</v>
      </c>
      <c r="G79" s="8">
        <v>0</v>
      </c>
    </row>
    <row r="80" spans="1:7" ht="50.1" customHeight="1" x14ac:dyDescent="0.15">
      <c r="A80" s="6" t="s">
        <v>189</v>
      </c>
      <c r="B80" s="5" t="s">
        <v>190</v>
      </c>
      <c r="C80" s="5" t="s">
        <v>191</v>
      </c>
      <c r="D80" s="5" t="s">
        <v>57</v>
      </c>
      <c r="E80" s="8">
        <v>738800</v>
      </c>
      <c r="F80" s="8">
        <v>550000</v>
      </c>
      <c r="G80" s="8">
        <v>738800</v>
      </c>
    </row>
    <row r="81" spans="1:7" ht="75" customHeight="1" x14ac:dyDescent="0.15">
      <c r="A81" s="6" t="s">
        <v>192</v>
      </c>
      <c r="B81" s="5" t="s">
        <v>193</v>
      </c>
      <c r="C81" s="5" t="s">
        <v>191</v>
      </c>
      <c r="D81" s="5" t="s">
        <v>60</v>
      </c>
      <c r="E81" s="8">
        <v>0</v>
      </c>
      <c r="F81" s="8">
        <v>0</v>
      </c>
      <c r="G81" s="8">
        <v>0</v>
      </c>
    </row>
    <row r="82" spans="1:7" ht="24.95" customHeight="1" x14ac:dyDescent="0.15">
      <c r="A82" s="6" t="s">
        <v>175</v>
      </c>
      <c r="B82" s="5" t="s">
        <v>194</v>
      </c>
      <c r="C82" s="5" t="s">
        <v>191</v>
      </c>
      <c r="D82" s="5" t="s">
        <v>60</v>
      </c>
      <c r="E82" s="8">
        <v>0</v>
      </c>
      <c r="F82" s="8">
        <v>0</v>
      </c>
      <c r="G82" s="8">
        <v>0</v>
      </c>
    </row>
    <row r="83" spans="1:7" ht="24.95" customHeight="1" x14ac:dyDescent="0.15">
      <c r="A83" s="6" t="s">
        <v>177</v>
      </c>
      <c r="B83" s="5" t="s">
        <v>195</v>
      </c>
      <c r="C83" s="5" t="s">
        <v>191</v>
      </c>
      <c r="D83" s="5" t="s">
        <v>60</v>
      </c>
      <c r="E83" s="8">
        <v>0</v>
      </c>
      <c r="F83" s="8">
        <v>0</v>
      </c>
      <c r="G83" s="8">
        <v>0</v>
      </c>
    </row>
    <row r="84" spans="1:7" ht="75" customHeight="1" x14ac:dyDescent="0.15">
      <c r="A84" s="6" t="s">
        <v>192</v>
      </c>
      <c r="B84" s="5" t="s">
        <v>196</v>
      </c>
      <c r="C84" s="5" t="s">
        <v>191</v>
      </c>
      <c r="D84" s="5" t="s">
        <v>62</v>
      </c>
      <c r="E84" s="8">
        <v>738800</v>
      </c>
      <c r="F84" s="8">
        <v>550000</v>
      </c>
      <c r="G84" s="8">
        <v>738800</v>
      </c>
    </row>
    <row r="85" spans="1:7" ht="24.95" customHeight="1" x14ac:dyDescent="0.15">
      <c r="A85" s="6" t="s">
        <v>175</v>
      </c>
      <c r="B85" s="5" t="s">
        <v>197</v>
      </c>
      <c r="C85" s="5" t="s">
        <v>191</v>
      </c>
      <c r="D85" s="5" t="s">
        <v>62</v>
      </c>
      <c r="E85" s="8">
        <v>738800</v>
      </c>
      <c r="F85" s="8">
        <v>550000</v>
      </c>
      <c r="G85" s="8">
        <v>738800</v>
      </c>
    </row>
    <row r="86" spans="1:7" ht="24.95" customHeight="1" x14ac:dyDescent="0.15">
      <c r="A86" s="6" t="s">
        <v>177</v>
      </c>
      <c r="B86" s="5" t="s">
        <v>198</v>
      </c>
      <c r="C86" s="5" t="s">
        <v>191</v>
      </c>
      <c r="D86" s="5" t="s">
        <v>62</v>
      </c>
      <c r="E86" s="8">
        <v>0</v>
      </c>
      <c r="F86" s="8">
        <v>0</v>
      </c>
      <c r="G86" s="8">
        <v>0</v>
      </c>
    </row>
    <row r="87" spans="1:7" ht="50.1" customHeight="1" x14ac:dyDescent="0.15">
      <c r="A87" s="6" t="s">
        <v>199</v>
      </c>
      <c r="B87" s="5" t="s">
        <v>200</v>
      </c>
      <c r="C87" s="5" t="s">
        <v>99</v>
      </c>
      <c r="D87" s="5" t="s">
        <v>99</v>
      </c>
      <c r="E87" s="8">
        <v>0</v>
      </c>
      <c r="F87" s="8">
        <v>0</v>
      </c>
      <c r="G87" s="8">
        <v>0</v>
      </c>
    </row>
    <row r="88" spans="1:7" ht="75" customHeight="1" x14ac:dyDescent="0.15">
      <c r="A88" s="6" t="s">
        <v>201</v>
      </c>
      <c r="B88" s="5" t="s">
        <v>202</v>
      </c>
      <c r="C88" s="5" t="s">
        <v>203</v>
      </c>
      <c r="D88" s="5" t="s">
        <v>60</v>
      </c>
      <c r="E88" s="8">
        <v>0</v>
      </c>
      <c r="F88" s="8">
        <v>0</v>
      </c>
      <c r="G88" s="8">
        <v>0</v>
      </c>
    </row>
    <row r="89" spans="1:7" ht="75" customHeight="1" x14ac:dyDescent="0.15">
      <c r="A89" s="6" t="s">
        <v>201</v>
      </c>
      <c r="B89" s="5" t="s">
        <v>204</v>
      </c>
      <c r="C89" s="5" t="s">
        <v>203</v>
      </c>
      <c r="D89" s="5" t="s">
        <v>62</v>
      </c>
      <c r="E89" s="8">
        <v>0</v>
      </c>
      <c r="F89" s="8">
        <v>0</v>
      </c>
      <c r="G89" s="8">
        <v>0</v>
      </c>
    </row>
    <row r="90" spans="1:7" ht="24.95" customHeight="1" x14ac:dyDescent="0.15">
      <c r="A90" s="6" t="s">
        <v>205</v>
      </c>
      <c r="B90" s="5" t="s">
        <v>206</v>
      </c>
      <c r="C90" s="5" t="s">
        <v>99</v>
      </c>
      <c r="D90" s="5"/>
      <c r="E90" s="8">
        <v>90365763.480000004</v>
      </c>
      <c r="F90" s="8">
        <v>94225665.200000003</v>
      </c>
      <c r="G90" s="8">
        <v>96477935.200000003</v>
      </c>
    </row>
    <row r="91" spans="1:7" ht="50.1" customHeight="1" x14ac:dyDescent="0.15">
      <c r="A91" s="6" t="s">
        <v>207</v>
      </c>
      <c r="B91" s="5" t="s">
        <v>208</v>
      </c>
      <c r="C91" s="5" t="s">
        <v>209</v>
      </c>
      <c r="D91" s="5" t="s">
        <v>64</v>
      </c>
      <c r="E91" s="8">
        <v>0</v>
      </c>
      <c r="F91" s="8">
        <v>0</v>
      </c>
      <c r="G91" s="8">
        <v>0</v>
      </c>
    </row>
    <row r="92" spans="1:7" ht="50.1" customHeight="1" x14ac:dyDescent="0.15">
      <c r="A92" s="6" t="s">
        <v>207</v>
      </c>
      <c r="B92" s="5" t="s">
        <v>210</v>
      </c>
      <c r="C92" s="5" t="s">
        <v>209</v>
      </c>
      <c r="D92" s="5" t="s">
        <v>60</v>
      </c>
      <c r="E92" s="8">
        <v>0</v>
      </c>
      <c r="F92" s="8">
        <v>0</v>
      </c>
      <c r="G92" s="8">
        <v>0</v>
      </c>
    </row>
    <row r="93" spans="1:7" ht="24.95" customHeight="1" x14ac:dyDescent="0.15">
      <c r="A93" s="6" t="s">
        <v>211</v>
      </c>
      <c r="B93" s="5" t="s">
        <v>212</v>
      </c>
      <c r="C93" s="5" t="s">
        <v>213</v>
      </c>
      <c r="D93" s="5" t="s">
        <v>57</v>
      </c>
      <c r="E93" s="8">
        <v>90365763.480000004</v>
      </c>
      <c r="F93" s="8">
        <v>94225665.200000003</v>
      </c>
      <c r="G93" s="8">
        <v>96477935.200000003</v>
      </c>
    </row>
    <row r="94" spans="1:7" ht="24.95" customHeight="1" x14ac:dyDescent="0.15">
      <c r="A94" s="6" t="s">
        <v>214</v>
      </c>
      <c r="B94" s="5" t="s">
        <v>215</v>
      </c>
      <c r="C94" s="5" t="s">
        <v>213</v>
      </c>
      <c r="D94" s="5" t="s">
        <v>60</v>
      </c>
      <c r="E94" s="8">
        <v>5300391.96</v>
      </c>
      <c r="F94" s="8">
        <v>0</v>
      </c>
      <c r="G94" s="8">
        <v>0</v>
      </c>
    </row>
    <row r="95" spans="1:7" ht="24.95" customHeight="1" x14ac:dyDescent="0.15">
      <c r="A95" s="6" t="s">
        <v>175</v>
      </c>
      <c r="B95" s="5" t="s">
        <v>216</v>
      </c>
      <c r="C95" s="5" t="s">
        <v>213</v>
      </c>
      <c r="D95" s="5" t="s">
        <v>60</v>
      </c>
      <c r="E95" s="8">
        <v>4341720</v>
      </c>
      <c r="F95" s="8">
        <v>0</v>
      </c>
      <c r="G95" s="8">
        <v>0</v>
      </c>
    </row>
    <row r="96" spans="1:7" ht="24.95" customHeight="1" x14ac:dyDescent="0.15">
      <c r="A96" s="6" t="s">
        <v>177</v>
      </c>
      <c r="B96" s="5" t="s">
        <v>217</v>
      </c>
      <c r="C96" s="5" t="s">
        <v>213</v>
      </c>
      <c r="D96" s="5" t="s">
        <v>60</v>
      </c>
      <c r="E96" s="8">
        <v>958671.96</v>
      </c>
      <c r="F96" s="8">
        <v>0</v>
      </c>
      <c r="G96" s="8">
        <v>0</v>
      </c>
    </row>
    <row r="97" spans="1:7" ht="24.95" customHeight="1" x14ac:dyDescent="0.15">
      <c r="A97" s="6" t="s">
        <v>214</v>
      </c>
      <c r="B97" s="5" t="s">
        <v>218</v>
      </c>
      <c r="C97" s="5" t="s">
        <v>213</v>
      </c>
      <c r="D97" s="5" t="s">
        <v>62</v>
      </c>
      <c r="E97" s="8">
        <v>84914064</v>
      </c>
      <c r="F97" s="8">
        <v>94225665.200000003</v>
      </c>
      <c r="G97" s="8">
        <v>96477935.200000003</v>
      </c>
    </row>
    <row r="98" spans="1:7" ht="24.95" customHeight="1" x14ac:dyDescent="0.15">
      <c r="A98" s="6" t="s">
        <v>175</v>
      </c>
      <c r="B98" s="5" t="s">
        <v>219</v>
      </c>
      <c r="C98" s="5" t="s">
        <v>213</v>
      </c>
      <c r="D98" s="5" t="s">
        <v>62</v>
      </c>
      <c r="E98" s="8">
        <v>84914064</v>
      </c>
      <c r="F98" s="8">
        <v>94225665.200000003</v>
      </c>
      <c r="G98" s="8">
        <v>96477935.200000003</v>
      </c>
    </row>
    <row r="99" spans="1:7" ht="24.95" customHeight="1" x14ac:dyDescent="0.15">
      <c r="A99" s="6" t="s">
        <v>177</v>
      </c>
      <c r="B99" s="5" t="s">
        <v>220</v>
      </c>
      <c r="C99" s="5" t="s">
        <v>213</v>
      </c>
      <c r="D99" s="5" t="s">
        <v>62</v>
      </c>
      <c r="E99" s="8">
        <v>0</v>
      </c>
      <c r="F99" s="8">
        <v>0</v>
      </c>
      <c r="G99" s="8">
        <v>0</v>
      </c>
    </row>
    <row r="100" spans="1:7" ht="24.95" customHeight="1" x14ac:dyDescent="0.15">
      <c r="A100" s="6" t="s">
        <v>214</v>
      </c>
      <c r="B100" s="5" t="s">
        <v>221</v>
      </c>
      <c r="C100" s="5" t="s">
        <v>213</v>
      </c>
      <c r="D100" s="5" t="s">
        <v>64</v>
      </c>
      <c r="E100" s="8">
        <v>151307.51999999999</v>
      </c>
      <c r="F100" s="8">
        <v>0</v>
      </c>
      <c r="G100" s="8">
        <v>0</v>
      </c>
    </row>
    <row r="101" spans="1:7" ht="24.95" customHeight="1" x14ac:dyDescent="0.15">
      <c r="A101" s="6" t="s">
        <v>175</v>
      </c>
      <c r="B101" s="5" t="s">
        <v>222</v>
      </c>
      <c r="C101" s="5" t="s">
        <v>213</v>
      </c>
      <c r="D101" s="5" t="s">
        <v>64</v>
      </c>
      <c r="E101" s="8">
        <v>151307.51999999999</v>
      </c>
      <c r="F101" s="8">
        <v>0</v>
      </c>
      <c r="G101" s="8">
        <v>0</v>
      </c>
    </row>
    <row r="102" spans="1:7" ht="24.95" customHeight="1" x14ac:dyDescent="0.15">
      <c r="A102" s="6" t="s">
        <v>177</v>
      </c>
      <c r="B102" s="5" t="s">
        <v>223</v>
      </c>
      <c r="C102" s="5" t="s">
        <v>213</v>
      </c>
      <c r="D102" s="5" t="s">
        <v>64</v>
      </c>
      <c r="E102" s="8">
        <v>0</v>
      </c>
      <c r="F102" s="8">
        <v>0</v>
      </c>
      <c r="G102" s="8">
        <v>0</v>
      </c>
    </row>
    <row r="103" spans="1:7" ht="24.95" customHeight="1" x14ac:dyDescent="0.15">
      <c r="A103" s="6" t="s">
        <v>224</v>
      </c>
      <c r="B103" s="5" t="s">
        <v>225</v>
      </c>
      <c r="C103" s="5" t="s">
        <v>226</v>
      </c>
      <c r="D103" s="5" t="s">
        <v>60</v>
      </c>
      <c r="E103" s="8">
        <v>-850000</v>
      </c>
      <c r="F103" s="8">
        <v>0</v>
      </c>
      <c r="G103" s="8">
        <v>0</v>
      </c>
    </row>
    <row r="104" spans="1:7" ht="50.1" customHeight="1" x14ac:dyDescent="0.15">
      <c r="A104" s="6" t="s">
        <v>227</v>
      </c>
      <c r="B104" s="5" t="s">
        <v>228</v>
      </c>
      <c r="C104" s="5" t="s">
        <v>57</v>
      </c>
      <c r="D104" s="5" t="s">
        <v>60</v>
      </c>
      <c r="E104" s="8">
        <v>-500000</v>
      </c>
      <c r="F104" s="8">
        <v>0</v>
      </c>
      <c r="G104" s="8">
        <v>0</v>
      </c>
    </row>
    <row r="105" spans="1:7" ht="24.95" customHeight="1" x14ac:dyDescent="0.15">
      <c r="A105" s="6" t="s">
        <v>229</v>
      </c>
      <c r="B105" s="5" t="s">
        <v>230</v>
      </c>
      <c r="C105" s="5" t="s">
        <v>57</v>
      </c>
      <c r="D105" s="5" t="s">
        <v>60</v>
      </c>
      <c r="E105" s="8">
        <v>-350000</v>
      </c>
      <c r="F105" s="8">
        <v>0</v>
      </c>
      <c r="G105" s="8">
        <v>0</v>
      </c>
    </row>
    <row r="106" spans="1:7" ht="24.95" customHeight="1" x14ac:dyDescent="0.15">
      <c r="A106" s="6" t="s">
        <v>231</v>
      </c>
      <c r="B106" s="5" t="s">
        <v>232</v>
      </c>
      <c r="C106" s="5" t="s">
        <v>57</v>
      </c>
      <c r="D106" s="5" t="s">
        <v>60</v>
      </c>
      <c r="E106" s="8">
        <v>0</v>
      </c>
      <c r="F106" s="8">
        <v>0</v>
      </c>
      <c r="G106" s="8">
        <v>0</v>
      </c>
    </row>
    <row r="107" spans="1:7" ht="24.95" customHeight="1" x14ac:dyDescent="0.15">
      <c r="A107" s="6" t="s">
        <v>233</v>
      </c>
      <c r="B107" s="5" t="s">
        <v>234</v>
      </c>
      <c r="C107" s="5" t="s">
        <v>99</v>
      </c>
      <c r="D107" s="5" t="s">
        <v>99</v>
      </c>
      <c r="E107" s="8">
        <v>3893717.24</v>
      </c>
      <c r="F107" s="8">
        <v>0</v>
      </c>
      <c r="G107" s="8">
        <v>0</v>
      </c>
    </row>
    <row r="108" spans="1:7" ht="24.95" customHeight="1" x14ac:dyDescent="0.15">
      <c r="A108" s="6" t="s">
        <v>235</v>
      </c>
      <c r="B108" s="5" t="s">
        <v>236</v>
      </c>
      <c r="C108" s="5" t="s">
        <v>237</v>
      </c>
      <c r="D108" s="5" t="s">
        <v>64</v>
      </c>
      <c r="E108" s="8">
        <v>3893717.24</v>
      </c>
      <c r="F108" s="8">
        <v>0</v>
      </c>
      <c r="G108" s="8">
        <v>0</v>
      </c>
    </row>
  </sheetData>
  <sheetProtection password="EF92"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0.5" x14ac:dyDescent="0.15"/>
  <cols>
    <col min="1" max="1" width="9.5703125" customWidth="1"/>
    <col min="2" max="2" width="57.28515625" customWidth="1"/>
    <col min="3" max="4" width="9.5703125" customWidth="1"/>
    <col min="5" max="7" width="17.140625" customWidth="1"/>
  </cols>
  <sheetData>
    <row r="1" spans="1:7" ht="15" customHeight="1" x14ac:dyDescent="0.15"/>
    <row r="2" spans="1:7" ht="24.95" customHeight="1" x14ac:dyDescent="0.15">
      <c r="A2" s="13" t="s">
        <v>238</v>
      </c>
      <c r="B2" s="13"/>
      <c r="C2" s="13"/>
      <c r="D2" s="13"/>
      <c r="E2" s="13"/>
      <c r="F2" s="13"/>
      <c r="G2" s="13"/>
    </row>
    <row r="3" spans="1:7" ht="15" customHeight="1" x14ac:dyDescent="0.15"/>
    <row r="4" spans="1:7" ht="24.95" customHeight="1" x14ac:dyDescent="0.15">
      <c r="A4" s="21" t="s">
        <v>239</v>
      </c>
      <c r="B4" s="21" t="s">
        <v>47</v>
      </c>
      <c r="C4" s="21" t="s">
        <v>48</v>
      </c>
      <c r="D4" s="21" t="s">
        <v>240</v>
      </c>
      <c r="E4" s="21" t="s">
        <v>51</v>
      </c>
      <c r="F4" s="21"/>
      <c r="G4" s="21"/>
    </row>
    <row r="5" spans="1:7" ht="50.1" customHeight="1" x14ac:dyDescent="0.15">
      <c r="A5" s="21"/>
      <c r="B5" s="21"/>
      <c r="C5" s="21"/>
      <c r="D5" s="21"/>
      <c r="E5" s="5" t="s">
        <v>241</v>
      </c>
      <c r="F5" s="5" t="s">
        <v>242</v>
      </c>
      <c r="G5" s="5" t="s">
        <v>243</v>
      </c>
    </row>
    <row r="6" spans="1:7" ht="20.100000000000001" customHeight="1" x14ac:dyDescent="0.15">
      <c r="A6" s="5">
        <v>1</v>
      </c>
      <c r="B6" s="5">
        <v>2</v>
      </c>
      <c r="C6" s="5">
        <v>3</v>
      </c>
      <c r="D6" s="5">
        <v>4</v>
      </c>
      <c r="E6" s="5">
        <v>5</v>
      </c>
      <c r="F6" s="5">
        <v>6</v>
      </c>
      <c r="G6" s="5">
        <v>7</v>
      </c>
    </row>
    <row r="7" spans="1:7" x14ac:dyDescent="0.15">
      <c r="A7" s="5" t="s">
        <v>244</v>
      </c>
      <c r="B7" s="6" t="s">
        <v>245</v>
      </c>
      <c r="C7" s="5" t="s">
        <v>246</v>
      </c>
      <c r="D7" s="5" t="s">
        <v>102</v>
      </c>
      <c r="E7" s="8">
        <v>90365763.480000004</v>
      </c>
      <c r="F7" s="8">
        <v>94225665.200000003</v>
      </c>
      <c r="G7" s="8">
        <v>96477935.200000003</v>
      </c>
    </row>
    <row r="8" spans="1:7" ht="31.5" x14ac:dyDescent="0.15">
      <c r="A8" s="5" t="s">
        <v>247</v>
      </c>
      <c r="B8" s="6" t="s">
        <v>248</v>
      </c>
      <c r="C8" s="5" t="s">
        <v>249</v>
      </c>
      <c r="D8" s="5" t="s">
        <v>102</v>
      </c>
      <c r="E8" s="8">
        <v>0</v>
      </c>
      <c r="F8" s="8"/>
      <c r="G8" s="8"/>
    </row>
    <row r="9" spans="1:7" ht="42" x14ac:dyDescent="0.15">
      <c r="A9" s="5" t="s">
        <v>250</v>
      </c>
      <c r="B9" s="6" t="s">
        <v>251</v>
      </c>
      <c r="C9" s="5" t="s">
        <v>252</v>
      </c>
      <c r="D9" s="5" t="s">
        <v>102</v>
      </c>
      <c r="E9" s="8">
        <v>0</v>
      </c>
      <c r="F9" s="8"/>
      <c r="G9" s="8"/>
    </row>
    <row r="10" spans="1:7" ht="31.5" x14ac:dyDescent="0.15">
      <c r="A10" s="5" t="s">
        <v>253</v>
      </c>
      <c r="B10" s="6" t="s">
        <v>254</v>
      </c>
      <c r="C10" s="5" t="s">
        <v>255</v>
      </c>
      <c r="D10" s="5" t="s">
        <v>102</v>
      </c>
      <c r="E10" s="8">
        <v>28609504.02</v>
      </c>
      <c r="F10" s="8">
        <v>0</v>
      </c>
      <c r="G10" s="8">
        <v>0</v>
      </c>
    </row>
    <row r="11" spans="1:7" ht="42" x14ac:dyDescent="0.15">
      <c r="A11" s="5" t="s">
        <v>256</v>
      </c>
      <c r="B11" s="6" t="s">
        <v>257</v>
      </c>
      <c r="C11" s="5" t="s">
        <v>258</v>
      </c>
      <c r="D11" s="5" t="s">
        <v>102</v>
      </c>
      <c r="E11" s="8">
        <v>61756259.460000001</v>
      </c>
      <c r="F11" s="8">
        <v>94225665.200000003</v>
      </c>
      <c r="G11" s="8">
        <v>96477935.200000003</v>
      </c>
    </row>
    <row r="12" spans="1:7" ht="31.5" x14ac:dyDescent="0.15">
      <c r="A12" s="5" t="s">
        <v>259</v>
      </c>
      <c r="B12" s="6" t="s">
        <v>260</v>
      </c>
      <c r="C12" s="5" t="s">
        <v>261</v>
      </c>
      <c r="D12" s="5" t="s">
        <v>102</v>
      </c>
      <c r="E12" s="8">
        <v>58517733.5</v>
      </c>
      <c r="F12" s="8">
        <v>94225665.200000003</v>
      </c>
      <c r="G12" s="8">
        <v>96477935.200000003</v>
      </c>
    </row>
    <row r="13" spans="1:7" x14ac:dyDescent="0.15">
      <c r="A13" s="5" t="s">
        <v>262</v>
      </c>
      <c r="B13" s="6" t="s">
        <v>263</v>
      </c>
      <c r="C13" s="5" t="s">
        <v>264</v>
      </c>
      <c r="D13" s="5" t="s">
        <v>102</v>
      </c>
      <c r="E13" s="8">
        <v>58517733.5</v>
      </c>
      <c r="F13" s="8">
        <v>94225665.200000003</v>
      </c>
      <c r="G13" s="8">
        <v>96477935.200000003</v>
      </c>
    </row>
    <row r="14" spans="1:7" x14ac:dyDescent="0.15">
      <c r="A14" s="5" t="s">
        <v>265</v>
      </c>
      <c r="B14" s="6" t="s">
        <v>266</v>
      </c>
      <c r="C14" s="5" t="s">
        <v>267</v>
      </c>
      <c r="D14" s="5" t="s">
        <v>102</v>
      </c>
      <c r="E14" s="8">
        <v>0</v>
      </c>
      <c r="F14" s="8"/>
      <c r="G14" s="8"/>
    </row>
    <row r="15" spans="1:7" ht="31.5" x14ac:dyDescent="0.15">
      <c r="A15" s="5" t="s">
        <v>268</v>
      </c>
      <c r="B15" s="6" t="s">
        <v>269</v>
      </c>
      <c r="C15" s="5" t="s">
        <v>270</v>
      </c>
      <c r="D15" s="5" t="s">
        <v>102</v>
      </c>
      <c r="E15" s="8">
        <v>0</v>
      </c>
      <c r="F15" s="8"/>
      <c r="G15" s="8"/>
    </row>
    <row r="16" spans="1:7" x14ac:dyDescent="0.15">
      <c r="A16" s="5" t="s">
        <v>271</v>
      </c>
      <c r="B16" s="6" t="s">
        <v>263</v>
      </c>
      <c r="C16" s="5" t="s">
        <v>272</v>
      </c>
      <c r="D16" s="5" t="s">
        <v>102</v>
      </c>
      <c r="E16" s="8">
        <v>0</v>
      </c>
      <c r="F16" s="8"/>
      <c r="G16" s="8"/>
    </row>
    <row r="17" spans="1:7" x14ac:dyDescent="0.15">
      <c r="A17" s="5" t="s">
        <v>273</v>
      </c>
      <c r="B17" s="6" t="s">
        <v>274</v>
      </c>
      <c r="C17" s="5" t="s">
        <v>275</v>
      </c>
      <c r="D17" s="5" t="s">
        <v>102</v>
      </c>
      <c r="E17" s="8">
        <v>0</v>
      </c>
      <c r="F17" s="8"/>
      <c r="G17" s="8"/>
    </row>
    <row r="18" spans="1:7" ht="21" x14ac:dyDescent="0.15">
      <c r="A18" s="5" t="s">
        <v>276</v>
      </c>
      <c r="B18" s="6" t="s">
        <v>277</v>
      </c>
      <c r="C18" s="5" t="s">
        <v>278</v>
      </c>
      <c r="D18" s="5" t="s">
        <v>102</v>
      </c>
      <c r="E18" s="8">
        <v>0</v>
      </c>
      <c r="F18" s="8"/>
      <c r="G18" s="8"/>
    </row>
    <row r="19" spans="1:7" x14ac:dyDescent="0.15">
      <c r="A19" s="5" t="s">
        <v>279</v>
      </c>
      <c r="B19" s="6" t="s">
        <v>280</v>
      </c>
      <c r="C19" s="5" t="s">
        <v>281</v>
      </c>
      <c r="D19" s="5" t="s">
        <v>102</v>
      </c>
      <c r="E19" s="8">
        <v>0</v>
      </c>
      <c r="F19" s="8"/>
      <c r="G19" s="8"/>
    </row>
    <row r="20" spans="1:7" x14ac:dyDescent="0.15">
      <c r="A20" s="5" t="s">
        <v>282</v>
      </c>
      <c r="B20" s="6" t="s">
        <v>263</v>
      </c>
      <c r="C20" s="5" t="s">
        <v>283</v>
      </c>
      <c r="D20" s="5" t="s">
        <v>102</v>
      </c>
      <c r="E20" s="8">
        <v>0</v>
      </c>
      <c r="F20" s="8"/>
      <c r="G20" s="8"/>
    </row>
    <row r="21" spans="1:7" x14ac:dyDescent="0.15">
      <c r="A21" s="5" t="s">
        <v>284</v>
      </c>
      <c r="B21" s="6" t="s">
        <v>274</v>
      </c>
      <c r="C21" s="5" t="s">
        <v>285</v>
      </c>
      <c r="D21" s="5" t="s">
        <v>102</v>
      </c>
      <c r="E21" s="8">
        <v>0</v>
      </c>
      <c r="F21" s="8"/>
      <c r="G21" s="8"/>
    </row>
    <row r="22" spans="1:7" x14ac:dyDescent="0.15">
      <c r="A22" s="5" t="s">
        <v>286</v>
      </c>
      <c r="B22" s="6" t="s">
        <v>287</v>
      </c>
      <c r="C22" s="5" t="s">
        <v>288</v>
      </c>
      <c r="D22" s="5" t="s">
        <v>102</v>
      </c>
      <c r="E22" s="8">
        <v>3238525.96</v>
      </c>
      <c r="F22" s="8"/>
      <c r="G22" s="8"/>
    </row>
    <row r="23" spans="1:7" x14ac:dyDescent="0.15">
      <c r="A23" s="5" t="s">
        <v>289</v>
      </c>
      <c r="B23" s="6" t="s">
        <v>263</v>
      </c>
      <c r="C23" s="5" t="s">
        <v>290</v>
      </c>
      <c r="D23" s="5" t="s">
        <v>102</v>
      </c>
      <c r="E23" s="8">
        <v>3238525.96</v>
      </c>
      <c r="F23" s="8"/>
      <c r="G23" s="8"/>
    </row>
    <row r="24" spans="1:7" x14ac:dyDescent="0.15">
      <c r="A24" s="5" t="s">
        <v>291</v>
      </c>
      <c r="B24" s="6" t="s">
        <v>274</v>
      </c>
      <c r="C24" s="5" t="s">
        <v>292</v>
      </c>
      <c r="D24" s="5" t="s">
        <v>102</v>
      </c>
      <c r="E24" s="8">
        <v>0</v>
      </c>
      <c r="F24" s="8"/>
      <c r="G24" s="8"/>
    </row>
    <row r="25" spans="1:7" ht="42" x14ac:dyDescent="0.15">
      <c r="A25" s="5" t="s">
        <v>293</v>
      </c>
      <c r="B25" s="6" t="s">
        <v>294</v>
      </c>
      <c r="C25" s="5" t="s">
        <v>295</v>
      </c>
      <c r="D25" s="5" t="s">
        <v>102</v>
      </c>
      <c r="E25" s="8">
        <v>61756259.460000001</v>
      </c>
      <c r="F25" s="8">
        <v>94225665.200000003</v>
      </c>
      <c r="G25" s="8">
        <v>96477935.200000003</v>
      </c>
    </row>
    <row r="26" spans="1:7" x14ac:dyDescent="0.15">
      <c r="A26" s="5" t="s">
        <v>296</v>
      </c>
      <c r="B26" s="6" t="s">
        <v>297</v>
      </c>
      <c r="C26" s="5" t="s">
        <v>298</v>
      </c>
      <c r="D26" s="5" t="s">
        <v>299</v>
      </c>
      <c r="E26" s="8">
        <v>61756259.460000001</v>
      </c>
      <c r="F26" s="8"/>
      <c r="G26" s="8"/>
    </row>
    <row r="27" spans="1:7" x14ac:dyDescent="0.15">
      <c r="A27" s="5" t="s">
        <v>300</v>
      </c>
      <c r="B27" s="6" t="s">
        <v>297</v>
      </c>
      <c r="C27" s="5" t="s">
        <v>301</v>
      </c>
      <c r="D27" s="5" t="s">
        <v>302</v>
      </c>
      <c r="E27" s="8">
        <v>0</v>
      </c>
      <c r="F27" s="8">
        <v>94225665.200000003</v>
      </c>
      <c r="G27" s="8"/>
    </row>
    <row r="28" spans="1:7" x14ac:dyDescent="0.15">
      <c r="A28" s="5" t="s">
        <v>303</v>
      </c>
      <c r="B28" s="6" t="s">
        <v>297</v>
      </c>
      <c r="C28" s="5" t="s">
        <v>304</v>
      </c>
      <c r="D28" s="5" t="s">
        <v>305</v>
      </c>
      <c r="E28" s="8">
        <v>0</v>
      </c>
      <c r="F28" s="8"/>
      <c r="G28" s="8">
        <v>96477935.200000003</v>
      </c>
    </row>
    <row r="29" spans="1:7" ht="42" x14ac:dyDescent="0.15">
      <c r="A29" s="5" t="s">
        <v>306</v>
      </c>
      <c r="B29" s="6" t="s">
        <v>307</v>
      </c>
      <c r="C29" s="5" t="s">
        <v>308</v>
      </c>
      <c r="D29" s="5" t="s">
        <v>102</v>
      </c>
      <c r="E29" s="8">
        <v>0</v>
      </c>
      <c r="F29" s="8"/>
      <c r="G29" s="8"/>
    </row>
    <row r="30" spans="1:7" x14ac:dyDescent="0.15">
      <c r="A30" s="5" t="s">
        <v>309</v>
      </c>
      <c r="B30" s="6" t="s">
        <v>297</v>
      </c>
      <c r="C30" s="5" t="s">
        <v>310</v>
      </c>
      <c r="D30" s="5" t="s">
        <v>299</v>
      </c>
      <c r="E30" s="8">
        <v>0</v>
      </c>
      <c r="F30" s="8"/>
      <c r="G30" s="8"/>
    </row>
    <row r="31" spans="1:7" x14ac:dyDescent="0.15">
      <c r="A31" s="5" t="s">
        <v>311</v>
      </c>
      <c r="B31" s="6" t="s">
        <v>297</v>
      </c>
      <c r="C31" s="5" t="s">
        <v>312</v>
      </c>
      <c r="D31" s="5" t="s">
        <v>302</v>
      </c>
      <c r="E31" s="8">
        <v>0</v>
      </c>
      <c r="F31" s="8"/>
      <c r="G31" s="8"/>
    </row>
    <row r="32" spans="1:7" x14ac:dyDescent="0.15">
      <c r="A32" s="5" t="s">
        <v>313</v>
      </c>
      <c r="B32" s="6" t="s">
        <v>297</v>
      </c>
      <c r="C32" s="5" t="s">
        <v>314</v>
      </c>
      <c r="D32" s="5" t="s">
        <v>305</v>
      </c>
      <c r="E32" s="8">
        <v>0</v>
      </c>
      <c r="F32" s="8"/>
      <c r="G32" s="8"/>
    </row>
    <row r="33" spans="1:7" ht="15" customHeight="1" x14ac:dyDescent="0.15"/>
    <row r="34" spans="1:7" ht="39.950000000000003" customHeight="1" x14ac:dyDescent="0.15">
      <c r="A34" s="22" t="s">
        <v>315</v>
      </c>
      <c r="B34" s="22"/>
      <c r="C34" s="14"/>
      <c r="D34" s="14"/>
      <c r="E34" s="7"/>
      <c r="F34" s="14"/>
      <c r="G34" s="14"/>
    </row>
    <row r="35" spans="1:7" ht="20.100000000000001" customHeight="1" x14ac:dyDescent="0.15">
      <c r="C35" s="16" t="s">
        <v>316</v>
      </c>
      <c r="D35" s="16"/>
      <c r="E35" s="1" t="s">
        <v>9</v>
      </c>
      <c r="F35" s="16" t="s">
        <v>10</v>
      </c>
      <c r="G35" s="16"/>
    </row>
    <row r="36" spans="1:7" ht="15" customHeight="1" x14ac:dyDescent="0.15"/>
    <row r="37" spans="1:7" ht="39.950000000000003" customHeight="1" x14ac:dyDescent="0.15">
      <c r="A37" s="22" t="s">
        <v>317</v>
      </c>
      <c r="B37" s="22"/>
      <c r="C37" s="14"/>
      <c r="D37" s="14"/>
      <c r="E37" s="7"/>
      <c r="F37" s="14"/>
      <c r="G37" s="14"/>
    </row>
    <row r="38" spans="1:7" ht="20.100000000000001" customHeight="1" x14ac:dyDescent="0.15">
      <c r="C38" s="16" t="s">
        <v>316</v>
      </c>
      <c r="D38" s="16"/>
      <c r="E38" s="1" t="s">
        <v>318</v>
      </c>
      <c r="F38" s="16" t="s">
        <v>319</v>
      </c>
      <c r="G38" s="16"/>
    </row>
    <row r="39" spans="1:7" ht="20.100000000000001" customHeight="1" x14ac:dyDescent="0.15">
      <c r="A39" s="16" t="s">
        <v>320</v>
      </c>
      <c r="B39" s="16"/>
    </row>
    <row r="40" spans="1:7" ht="15" customHeight="1" x14ac:dyDescent="0.15"/>
    <row r="41" spans="1:7" ht="20.100000000000001" customHeight="1" x14ac:dyDescent="0.15">
      <c r="A41" s="12" t="s">
        <v>1</v>
      </c>
      <c r="B41" s="12"/>
      <c r="C41" s="12"/>
      <c r="D41" s="12"/>
      <c r="E41" s="12"/>
    </row>
    <row r="42" spans="1:7" ht="39.950000000000003" customHeight="1" x14ac:dyDescent="0.15">
      <c r="A42" s="14" t="s">
        <v>3</v>
      </c>
      <c r="B42" s="14"/>
      <c r="C42" s="14"/>
      <c r="D42" s="14"/>
      <c r="E42" s="14"/>
    </row>
    <row r="43" spans="1:7" ht="20.100000000000001" customHeight="1" x14ac:dyDescent="0.15">
      <c r="A43" s="16" t="s">
        <v>321</v>
      </c>
      <c r="B43" s="16"/>
      <c r="C43" s="16"/>
      <c r="D43" s="16"/>
      <c r="E43" s="16"/>
    </row>
    <row r="44" spans="1:7" ht="15" customHeight="1" x14ac:dyDescent="0.15"/>
    <row r="45" spans="1:7" ht="39.950000000000003" customHeight="1" x14ac:dyDescent="0.15">
      <c r="A45" s="14"/>
      <c r="B45" s="14"/>
      <c r="C45" s="14"/>
      <c r="D45" s="14"/>
      <c r="E45" s="14"/>
    </row>
    <row r="46" spans="1:7" ht="20.100000000000001" customHeight="1" x14ac:dyDescent="0.15">
      <c r="A46" s="16" t="s">
        <v>9</v>
      </c>
      <c r="B46" s="16"/>
      <c r="C46" s="16" t="s">
        <v>10</v>
      </c>
      <c r="D46" s="16"/>
      <c r="E46" s="16"/>
    </row>
    <row r="47" spans="1:7" ht="20.100000000000001" customHeight="1" x14ac:dyDescent="0.15">
      <c r="A47" s="16" t="s">
        <v>320</v>
      </c>
      <c r="B47" s="16"/>
    </row>
    <row r="48" spans="1:7" ht="20.100000000000001" customHeight="1" x14ac:dyDescent="0.15">
      <c r="A48" s="3" t="s">
        <v>322</v>
      </c>
    </row>
  </sheetData>
  <sheetProtection password="EF92" sheet="1" objects="1" scenarios="1"/>
  <mergeCells count="25">
    <mergeCell ref="A46:B46"/>
    <mergeCell ref="C46:E46"/>
    <mergeCell ref="A47:B47"/>
    <mergeCell ref="A39:B39"/>
    <mergeCell ref="A41:E41"/>
    <mergeCell ref="A42:E42"/>
    <mergeCell ref="A43:E43"/>
    <mergeCell ref="A45:B45"/>
    <mergeCell ref="C45:E45"/>
    <mergeCell ref="A37:B37"/>
    <mergeCell ref="C37:D37"/>
    <mergeCell ref="F37:G37"/>
    <mergeCell ref="C38:D38"/>
    <mergeCell ref="F38:G38"/>
    <mergeCell ref="A34:B34"/>
    <mergeCell ref="C34:D34"/>
    <mergeCell ref="F34:G34"/>
    <mergeCell ref="C35:D35"/>
    <mergeCell ref="F35:G35"/>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2" t="s">
        <v>323</v>
      </c>
      <c r="F1" s="12"/>
      <c r="G1" s="12"/>
      <c r="H1" s="12"/>
      <c r="I1" s="12"/>
      <c r="J1" s="12"/>
    </row>
    <row r="2" spans="1:10" ht="24.95" customHeight="1" x14ac:dyDescent="0.15"/>
    <row r="3" spans="1:10" ht="24.95" customHeight="1" x14ac:dyDescent="0.15">
      <c r="A3" s="23" t="s">
        <v>324</v>
      </c>
      <c r="B3" s="23"/>
      <c r="C3" s="24" t="s">
        <v>123</v>
      </c>
      <c r="D3" s="24"/>
      <c r="E3" s="24"/>
      <c r="F3" s="24"/>
      <c r="G3" s="24"/>
      <c r="H3" s="24"/>
      <c r="I3" s="24"/>
      <c r="J3" s="24"/>
    </row>
    <row r="4" spans="1:10" ht="24.95" customHeight="1" x14ac:dyDescent="0.15">
      <c r="A4" s="23" t="s">
        <v>325</v>
      </c>
      <c r="B4" s="23"/>
      <c r="C4" s="24" t="s">
        <v>326</v>
      </c>
      <c r="D4" s="24"/>
      <c r="E4" s="24"/>
      <c r="F4" s="24"/>
      <c r="G4" s="24"/>
      <c r="H4" s="24"/>
      <c r="I4" s="24"/>
      <c r="J4" s="24"/>
    </row>
    <row r="5" spans="1:10" ht="24.95" customHeight="1" x14ac:dyDescent="0.15">
      <c r="A5" s="23" t="s">
        <v>327</v>
      </c>
      <c r="B5" s="23"/>
      <c r="C5" s="24" t="s">
        <v>299</v>
      </c>
      <c r="D5" s="24"/>
      <c r="E5" s="24"/>
      <c r="F5" s="24"/>
      <c r="G5" s="24"/>
      <c r="H5" s="24"/>
      <c r="I5" s="24"/>
      <c r="J5" s="24"/>
    </row>
    <row r="6" spans="1:10" ht="24.95" customHeight="1" x14ac:dyDescent="0.15">
      <c r="A6" s="16" t="s">
        <v>328</v>
      </c>
      <c r="B6" s="16"/>
      <c r="C6" s="16"/>
      <c r="D6" s="16"/>
      <c r="E6" s="16"/>
      <c r="F6" s="16"/>
      <c r="G6" s="16"/>
      <c r="H6" s="16"/>
      <c r="I6" s="16"/>
      <c r="J6" s="16"/>
    </row>
    <row r="7" spans="1:10" ht="24.95" customHeight="1" x14ac:dyDescent="0.15"/>
    <row r="8" spans="1:10" ht="50.1" customHeight="1" x14ac:dyDescent="0.15">
      <c r="A8" s="21" t="s">
        <v>239</v>
      </c>
      <c r="B8" s="21" t="s">
        <v>329</v>
      </c>
      <c r="C8" s="21" t="s">
        <v>330</v>
      </c>
      <c r="D8" s="21" t="s">
        <v>331</v>
      </c>
      <c r="E8" s="21"/>
      <c r="F8" s="21"/>
      <c r="G8" s="21"/>
      <c r="H8" s="21" t="s">
        <v>332</v>
      </c>
      <c r="I8" s="21" t="s">
        <v>333</v>
      </c>
      <c r="J8" s="21" t="s">
        <v>334</v>
      </c>
    </row>
    <row r="9" spans="1:10" ht="50.1" customHeight="1" x14ac:dyDescent="0.15">
      <c r="A9" s="21"/>
      <c r="B9" s="21"/>
      <c r="C9" s="21"/>
      <c r="D9" s="21" t="s">
        <v>335</v>
      </c>
      <c r="E9" s="21" t="s">
        <v>336</v>
      </c>
      <c r="F9" s="21"/>
      <c r="G9" s="21"/>
      <c r="H9" s="21"/>
      <c r="I9" s="21"/>
      <c r="J9" s="21"/>
    </row>
    <row r="10" spans="1:10" ht="50.1" customHeight="1" x14ac:dyDescent="0.15">
      <c r="A10" s="21"/>
      <c r="B10" s="21"/>
      <c r="C10" s="21"/>
      <c r="D10" s="21"/>
      <c r="E10" s="5" t="s">
        <v>337</v>
      </c>
      <c r="F10" s="5" t="s">
        <v>338</v>
      </c>
      <c r="G10" s="5" t="s">
        <v>339</v>
      </c>
      <c r="H10" s="21"/>
      <c r="I10" s="21"/>
      <c r="J10" s="21"/>
    </row>
    <row r="11" spans="1:10" ht="24.95" customHeight="1" x14ac:dyDescent="0.15">
      <c r="A11" s="5" t="s">
        <v>244</v>
      </c>
      <c r="B11" s="5" t="s">
        <v>60</v>
      </c>
      <c r="C11" s="5" t="s">
        <v>340</v>
      </c>
      <c r="D11" s="5" t="s">
        <v>62</v>
      </c>
      <c r="E11" s="5" t="s">
        <v>64</v>
      </c>
      <c r="F11" s="5" t="s">
        <v>341</v>
      </c>
      <c r="G11" s="5" t="s">
        <v>342</v>
      </c>
      <c r="H11" s="5" t="s">
        <v>343</v>
      </c>
      <c r="I11" s="5" t="s">
        <v>344</v>
      </c>
      <c r="J11" s="5" t="s">
        <v>345</v>
      </c>
    </row>
    <row r="12" spans="1:10" ht="21" x14ac:dyDescent="0.15">
      <c r="A12" s="5" t="s">
        <v>244</v>
      </c>
      <c r="B12" s="6" t="s">
        <v>346</v>
      </c>
      <c r="C12" s="8">
        <v>1</v>
      </c>
      <c r="D12" s="8">
        <v>74649.756999999998</v>
      </c>
      <c r="E12" s="8">
        <v>53934.796999999999</v>
      </c>
      <c r="F12" s="8">
        <v>19975.849999999999</v>
      </c>
      <c r="G12" s="8">
        <v>739.11</v>
      </c>
      <c r="H12" s="8"/>
      <c r="I12" s="8"/>
      <c r="J12" s="8">
        <v>895797.08</v>
      </c>
    </row>
    <row r="13" spans="1:10" ht="21" x14ac:dyDescent="0.15">
      <c r="A13" s="5" t="s">
        <v>60</v>
      </c>
      <c r="B13" s="6" t="s">
        <v>347</v>
      </c>
      <c r="C13" s="8">
        <v>4</v>
      </c>
      <c r="D13" s="8">
        <v>63309.123</v>
      </c>
      <c r="E13" s="8">
        <v>44682.313000000002</v>
      </c>
      <c r="F13" s="8">
        <v>17999.990000000002</v>
      </c>
      <c r="G13" s="8">
        <v>626.82000000000005</v>
      </c>
      <c r="H13" s="8"/>
      <c r="I13" s="8"/>
      <c r="J13" s="8">
        <v>3038837.9</v>
      </c>
    </row>
    <row r="14" spans="1:10" ht="21" x14ac:dyDescent="0.15">
      <c r="A14" s="5" t="s">
        <v>340</v>
      </c>
      <c r="B14" s="6" t="s">
        <v>348</v>
      </c>
      <c r="C14" s="8">
        <v>1</v>
      </c>
      <c r="D14" s="8">
        <v>64147.12</v>
      </c>
      <c r="E14" s="8">
        <v>47167</v>
      </c>
      <c r="F14" s="8">
        <v>16345</v>
      </c>
      <c r="G14" s="8">
        <v>635.12</v>
      </c>
      <c r="H14" s="8"/>
      <c r="I14" s="8"/>
      <c r="J14" s="8">
        <v>769765.44</v>
      </c>
    </row>
    <row r="15" spans="1:10" ht="21" x14ac:dyDescent="0.15">
      <c r="A15" s="5" t="s">
        <v>62</v>
      </c>
      <c r="B15" s="6" t="s">
        <v>349</v>
      </c>
      <c r="C15" s="8">
        <v>1</v>
      </c>
      <c r="D15" s="8">
        <v>64147.12</v>
      </c>
      <c r="E15" s="8">
        <v>47167</v>
      </c>
      <c r="F15" s="8">
        <v>16345</v>
      </c>
      <c r="G15" s="8">
        <v>635.12</v>
      </c>
      <c r="H15" s="8"/>
      <c r="I15" s="8"/>
      <c r="J15" s="8">
        <v>769765.44</v>
      </c>
    </row>
    <row r="16" spans="1:10" x14ac:dyDescent="0.15">
      <c r="A16" s="5" t="s">
        <v>64</v>
      </c>
      <c r="B16" s="6" t="s">
        <v>350</v>
      </c>
      <c r="C16" s="8">
        <v>0.5</v>
      </c>
      <c r="D16" s="8">
        <v>21764.69111</v>
      </c>
      <c r="E16" s="8">
        <v>12676</v>
      </c>
      <c r="F16" s="8">
        <v>8873.2000000000007</v>
      </c>
      <c r="G16" s="8">
        <v>215.49110999999999</v>
      </c>
      <c r="H16" s="8"/>
      <c r="I16" s="8"/>
      <c r="J16" s="8">
        <v>130588.15</v>
      </c>
    </row>
    <row r="17" spans="1:10" x14ac:dyDescent="0.15">
      <c r="A17" s="5" t="s">
        <v>341</v>
      </c>
      <c r="B17" s="6" t="s">
        <v>350</v>
      </c>
      <c r="C17" s="8">
        <v>1</v>
      </c>
      <c r="D17" s="8">
        <v>24230.304</v>
      </c>
      <c r="E17" s="8">
        <v>14112.004000000001</v>
      </c>
      <c r="F17" s="8">
        <v>9878.4</v>
      </c>
      <c r="G17" s="8">
        <v>239.9</v>
      </c>
      <c r="H17" s="8"/>
      <c r="I17" s="8"/>
      <c r="J17" s="8">
        <v>290763.65000000002</v>
      </c>
    </row>
    <row r="18" spans="1:10" x14ac:dyDescent="0.15">
      <c r="A18" s="5" t="s">
        <v>342</v>
      </c>
      <c r="B18" s="6" t="s">
        <v>350</v>
      </c>
      <c r="C18" s="8">
        <v>1</v>
      </c>
      <c r="D18" s="8">
        <v>26347.365000000002</v>
      </c>
      <c r="E18" s="8">
        <v>15345</v>
      </c>
      <c r="F18" s="8">
        <v>10741.5</v>
      </c>
      <c r="G18" s="8">
        <v>260.86500000000001</v>
      </c>
      <c r="H18" s="8"/>
      <c r="I18" s="8"/>
      <c r="J18" s="8">
        <v>316168.38</v>
      </c>
    </row>
    <row r="19" spans="1:10" x14ac:dyDescent="0.15">
      <c r="A19" s="5" t="s">
        <v>343</v>
      </c>
      <c r="B19" s="6" t="s">
        <v>350</v>
      </c>
      <c r="C19" s="8">
        <v>3</v>
      </c>
      <c r="D19" s="8">
        <v>27059.919999999998</v>
      </c>
      <c r="E19" s="8">
        <v>15760</v>
      </c>
      <c r="F19" s="8">
        <v>11032</v>
      </c>
      <c r="G19" s="8">
        <v>267.92</v>
      </c>
      <c r="H19" s="8"/>
      <c r="I19" s="8"/>
      <c r="J19" s="8">
        <v>974157.12</v>
      </c>
    </row>
    <row r="20" spans="1:10" x14ac:dyDescent="0.15">
      <c r="A20" s="5" t="s">
        <v>344</v>
      </c>
      <c r="B20" s="6" t="s">
        <v>350</v>
      </c>
      <c r="C20" s="8">
        <v>3</v>
      </c>
      <c r="D20" s="8">
        <v>27763.89</v>
      </c>
      <c r="E20" s="8">
        <v>16170</v>
      </c>
      <c r="F20" s="8">
        <v>11319</v>
      </c>
      <c r="G20" s="8">
        <v>274.89</v>
      </c>
      <c r="H20" s="8"/>
      <c r="I20" s="8"/>
      <c r="J20" s="8">
        <v>999500.04</v>
      </c>
    </row>
    <row r="21" spans="1:10" x14ac:dyDescent="0.15">
      <c r="A21" s="5" t="s">
        <v>345</v>
      </c>
      <c r="B21" s="6" t="s">
        <v>350</v>
      </c>
      <c r="C21" s="8">
        <v>6</v>
      </c>
      <c r="D21" s="8">
        <v>28833.580999999998</v>
      </c>
      <c r="E21" s="8">
        <v>16793</v>
      </c>
      <c r="F21" s="8">
        <v>11755.1</v>
      </c>
      <c r="G21" s="8">
        <v>285.48099999999999</v>
      </c>
      <c r="H21" s="8"/>
      <c r="I21" s="8"/>
      <c r="J21" s="8">
        <v>2076017.83</v>
      </c>
    </row>
    <row r="22" spans="1:10" x14ac:dyDescent="0.15">
      <c r="A22" s="5" t="s">
        <v>351</v>
      </c>
      <c r="B22" s="6" t="s">
        <v>350</v>
      </c>
      <c r="C22" s="8">
        <v>3</v>
      </c>
      <c r="D22" s="8">
        <v>31647.743999999999</v>
      </c>
      <c r="E22" s="8">
        <v>18432</v>
      </c>
      <c r="F22" s="8">
        <v>12902.4</v>
      </c>
      <c r="G22" s="8">
        <v>313.34399999999999</v>
      </c>
      <c r="H22" s="8"/>
      <c r="I22" s="8"/>
      <c r="J22" s="8">
        <v>1139318.78</v>
      </c>
    </row>
    <row r="23" spans="1:10" x14ac:dyDescent="0.15">
      <c r="A23" s="5" t="s">
        <v>352</v>
      </c>
      <c r="B23" s="6" t="s">
        <v>350</v>
      </c>
      <c r="C23" s="8">
        <v>9</v>
      </c>
      <c r="D23" s="8">
        <v>33764.805</v>
      </c>
      <c r="E23" s="8">
        <v>19665</v>
      </c>
      <c r="F23" s="8">
        <v>13765.5</v>
      </c>
      <c r="G23" s="8">
        <v>334.30500000000001</v>
      </c>
      <c r="H23" s="8"/>
      <c r="I23" s="8"/>
      <c r="J23" s="8">
        <v>3646598.94</v>
      </c>
    </row>
    <row r="24" spans="1:10" x14ac:dyDescent="0.15">
      <c r="A24" s="5" t="s">
        <v>353</v>
      </c>
      <c r="B24" s="6" t="s">
        <v>354</v>
      </c>
      <c r="C24" s="8">
        <v>1</v>
      </c>
      <c r="D24" s="8">
        <v>26441.8</v>
      </c>
      <c r="E24" s="8">
        <v>15400</v>
      </c>
      <c r="F24" s="8">
        <v>10780</v>
      </c>
      <c r="G24" s="8">
        <v>261.8</v>
      </c>
      <c r="H24" s="8"/>
      <c r="I24" s="8"/>
      <c r="J24" s="8">
        <v>317301.59999999998</v>
      </c>
    </row>
    <row r="25" spans="1:10" x14ac:dyDescent="0.15">
      <c r="A25" s="5" t="s">
        <v>355</v>
      </c>
      <c r="B25" s="6" t="s">
        <v>354</v>
      </c>
      <c r="C25" s="8">
        <v>2</v>
      </c>
      <c r="D25" s="8">
        <v>42306.879999999997</v>
      </c>
      <c r="E25" s="8">
        <v>31108</v>
      </c>
      <c r="F25" s="8">
        <v>10780</v>
      </c>
      <c r="G25" s="8">
        <v>418.88</v>
      </c>
      <c r="H25" s="8"/>
      <c r="I25" s="8"/>
      <c r="J25" s="8">
        <v>1015365.12</v>
      </c>
    </row>
    <row r="26" spans="1:10" x14ac:dyDescent="0.15">
      <c r="A26" s="5" t="s">
        <v>356</v>
      </c>
      <c r="B26" s="6" t="s">
        <v>357</v>
      </c>
      <c r="C26" s="8">
        <v>2</v>
      </c>
      <c r="D26" s="8">
        <v>41232.724999999999</v>
      </c>
      <c r="E26" s="8">
        <v>30318.18</v>
      </c>
      <c r="F26" s="8">
        <v>10506.3</v>
      </c>
      <c r="G26" s="8">
        <v>408.245</v>
      </c>
      <c r="H26" s="8"/>
      <c r="I26" s="8"/>
      <c r="J26" s="8">
        <v>989585.4</v>
      </c>
    </row>
    <row r="27" spans="1:10" x14ac:dyDescent="0.15">
      <c r="A27" s="5" t="s">
        <v>358</v>
      </c>
      <c r="B27" s="6" t="s">
        <v>359</v>
      </c>
      <c r="C27" s="8">
        <v>3</v>
      </c>
      <c r="D27" s="8">
        <v>49997.3027</v>
      </c>
      <c r="E27" s="8">
        <v>37214.480000000003</v>
      </c>
      <c r="F27" s="8">
        <v>12287.8</v>
      </c>
      <c r="G27" s="8">
        <v>495.02269999999999</v>
      </c>
      <c r="H27" s="8"/>
      <c r="I27" s="8"/>
      <c r="J27" s="8">
        <v>1799902.9</v>
      </c>
    </row>
    <row r="28" spans="1:10" x14ac:dyDescent="0.15">
      <c r="A28" s="5" t="s">
        <v>360</v>
      </c>
      <c r="B28" s="6" t="s">
        <v>359</v>
      </c>
      <c r="C28" s="8">
        <v>1</v>
      </c>
      <c r="D28" s="8">
        <v>43935.97</v>
      </c>
      <c r="E28" s="8">
        <v>32305.86</v>
      </c>
      <c r="F28" s="8">
        <v>11195.1</v>
      </c>
      <c r="G28" s="8">
        <v>435.01</v>
      </c>
      <c r="H28" s="8"/>
      <c r="I28" s="8"/>
      <c r="J28" s="8">
        <v>527231.64</v>
      </c>
    </row>
    <row r="29" spans="1:10" x14ac:dyDescent="0.15">
      <c r="A29" s="5" t="s">
        <v>361</v>
      </c>
      <c r="B29" s="6" t="s">
        <v>359</v>
      </c>
      <c r="C29" s="8">
        <v>1</v>
      </c>
      <c r="D29" s="8">
        <v>45551.262499999997</v>
      </c>
      <c r="E29" s="8">
        <v>33905.160000000003</v>
      </c>
      <c r="F29" s="8">
        <v>11195.1</v>
      </c>
      <c r="G29" s="8">
        <v>451.0025</v>
      </c>
      <c r="H29" s="8"/>
      <c r="I29" s="8"/>
      <c r="J29" s="8">
        <v>546615.15</v>
      </c>
    </row>
    <row r="30" spans="1:10" x14ac:dyDescent="0.15">
      <c r="A30" s="5" t="s">
        <v>362</v>
      </c>
      <c r="B30" s="6" t="s">
        <v>359</v>
      </c>
      <c r="C30" s="8">
        <v>1</v>
      </c>
      <c r="D30" s="8">
        <v>53341.09</v>
      </c>
      <c r="E30" s="8">
        <v>39703.360000000001</v>
      </c>
      <c r="F30" s="8">
        <v>13109.6</v>
      </c>
      <c r="G30" s="8">
        <v>528.13</v>
      </c>
      <c r="H30" s="8"/>
      <c r="I30" s="8"/>
      <c r="J30" s="8">
        <v>640093.07999999996</v>
      </c>
    </row>
    <row r="31" spans="1:10" x14ac:dyDescent="0.15">
      <c r="A31" s="5" t="s">
        <v>363</v>
      </c>
      <c r="B31" s="6" t="s">
        <v>359</v>
      </c>
      <c r="C31" s="8">
        <v>2</v>
      </c>
      <c r="D31" s="8">
        <v>49997.303</v>
      </c>
      <c r="E31" s="8">
        <v>37214.480000000003</v>
      </c>
      <c r="F31" s="8">
        <v>12287.8</v>
      </c>
      <c r="G31" s="8">
        <v>495.02300000000002</v>
      </c>
      <c r="H31" s="8"/>
      <c r="I31" s="8"/>
      <c r="J31" s="8">
        <v>1199935.27</v>
      </c>
    </row>
    <row r="32" spans="1:10" x14ac:dyDescent="0.15">
      <c r="A32" s="5" t="s">
        <v>364</v>
      </c>
      <c r="B32" s="6" t="s">
        <v>365</v>
      </c>
      <c r="C32" s="8">
        <v>13</v>
      </c>
      <c r="D32" s="8">
        <v>29380.294000000002</v>
      </c>
      <c r="E32" s="8">
        <v>15724</v>
      </c>
      <c r="F32" s="8">
        <v>13365.4</v>
      </c>
      <c r="G32" s="8">
        <v>290.89400000000001</v>
      </c>
      <c r="H32" s="8"/>
      <c r="I32" s="8"/>
      <c r="J32" s="8">
        <v>4583325.8600000003</v>
      </c>
    </row>
    <row r="33" spans="1:10" x14ac:dyDescent="0.15">
      <c r="A33" s="5" t="s">
        <v>366</v>
      </c>
      <c r="B33" s="6" t="s">
        <v>365</v>
      </c>
      <c r="C33" s="8">
        <v>12</v>
      </c>
      <c r="D33" s="8">
        <v>29380.294000000002</v>
      </c>
      <c r="E33" s="8">
        <v>15724</v>
      </c>
      <c r="F33" s="8">
        <v>13365.4</v>
      </c>
      <c r="G33" s="8">
        <v>290.89400000000001</v>
      </c>
      <c r="H33" s="8"/>
      <c r="I33" s="8"/>
      <c r="J33" s="8">
        <v>4230762.34</v>
      </c>
    </row>
    <row r="34" spans="1:10" x14ac:dyDescent="0.15">
      <c r="A34" s="5" t="s">
        <v>367</v>
      </c>
      <c r="B34" s="6" t="s">
        <v>365</v>
      </c>
      <c r="C34" s="8">
        <v>12</v>
      </c>
      <c r="D34" s="8">
        <v>45034.587</v>
      </c>
      <c r="E34" s="8">
        <v>22866</v>
      </c>
      <c r="F34" s="8">
        <v>21722.7</v>
      </c>
      <c r="G34" s="8">
        <v>445.887</v>
      </c>
      <c r="H34" s="8"/>
      <c r="I34" s="8"/>
      <c r="J34" s="8">
        <v>6484980.5300000003</v>
      </c>
    </row>
    <row r="35" spans="1:10" x14ac:dyDescent="0.15">
      <c r="A35" s="5" t="s">
        <v>368</v>
      </c>
      <c r="B35" s="6" t="s">
        <v>365</v>
      </c>
      <c r="C35" s="8">
        <v>2</v>
      </c>
      <c r="D35" s="8">
        <v>42725.120999999999</v>
      </c>
      <c r="E35" s="8">
        <v>22866</v>
      </c>
      <c r="F35" s="8">
        <v>19436.099999999999</v>
      </c>
      <c r="G35" s="8">
        <v>423.02100000000002</v>
      </c>
      <c r="H35" s="8"/>
      <c r="I35" s="8"/>
      <c r="J35" s="8">
        <v>1025402.9</v>
      </c>
    </row>
    <row r="36" spans="1:10" x14ac:dyDescent="0.15">
      <c r="A36" s="5" t="s">
        <v>369</v>
      </c>
      <c r="B36" s="6" t="s">
        <v>365</v>
      </c>
      <c r="C36" s="8">
        <v>4</v>
      </c>
      <c r="D36" s="8">
        <v>41016.807000000001</v>
      </c>
      <c r="E36" s="8">
        <v>20826</v>
      </c>
      <c r="F36" s="8">
        <v>19784.7</v>
      </c>
      <c r="G36" s="8">
        <v>406.10700000000003</v>
      </c>
      <c r="H36" s="8"/>
      <c r="I36" s="8"/>
      <c r="J36" s="8">
        <v>1968806.74</v>
      </c>
    </row>
    <row r="37" spans="1:10" x14ac:dyDescent="0.15">
      <c r="A37" s="5" t="s">
        <v>370</v>
      </c>
      <c r="B37" s="6" t="s">
        <v>365</v>
      </c>
      <c r="C37" s="8">
        <v>17</v>
      </c>
      <c r="D37" s="8">
        <v>46091.076690000002</v>
      </c>
      <c r="E37" s="8">
        <v>24398</v>
      </c>
      <c r="F37" s="8">
        <v>21217.31669</v>
      </c>
      <c r="G37" s="8">
        <v>475.76</v>
      </c>
      <c r="H37" s="8"/>
      <c r="I37" s="8"/>
      <c r="J37" s="8">
        <v>9402579.6400000006</v>
      </c>
    </row>
    <row r="38" spans="1:10" x14ac:dyDescent="0.15">
      <c r="A38" s="5" t="s">
        <v>371</v>
      </c>
      <c r="B38" s="6" t="s">
        <v>372</v>
      </c>
      <c r="C38" s="8">
        <v>1</v>
      </c>
      <c r="D38" s="8">
        <v>48130.944000000003</v>
      </c>
      <c r="E38" s="8">
        <v>35390.400000000001</v>
      </c>
      <c r="F38" s="8">
        <v>12264</v>
      </c>
      <c r="G38" s="8">
        <v>476.54399999999998</v>
      </c>
      <c r="H38" s="8"/>
      <c r="I38" s="8"/>
      <c r="J38" s="8">
        <v>577571.32999999996</v>
      </c>
    </row>
    <row r="39" spans="1:10" x14ac:dyDescent="0.15">
      <c r="A39" s="5" t="s">
        <v>373</v>
      </c>
      <c r="B39" s="6" t="s">
        <v>374</v>
      </c>
      <c r="C39" s="8">
        <v>2</v>
      </c>
      <c r="D39" s="8">
        <v>47510.7235</v>
      </c>
      <c r="E39" s="8">
        <v>33532.120000000003</v>
      </c>
      <c r="F39" s="8">
        <v>13508.2</v>
      </c>
      <c r="G39" s="8">
        <v>470.40350000000001</v>
      </c>
      <c r="H39" s="8"/>
      <c r="I39" s="8"/>
      <c r="J39" s="8">
        <v>1140257.3600000001</v>
      </c>
    </row>
    <row r="40" spans="1:10" x14ac:dyDescent="0.15">
      <c r="A40" s="5" t="s">
        <v>375</v>
      </c>
      <c r="B40" s="6" t="s">
        <v>374</v>
      </c>
      <c r="C40" s="8">
        <v>1</v>
      </c>
      <c r="D40" s="8">
        <v>46972.221550000002</v>
      </c>
      <c r="E40" s="8">
        <v>25139</v>
      </c>
      <c r="F40" s="8">
        <v>21368.15</v>
      </c>
      <c r="G40" s="8">
        <v>465.07155</v>
      </c>
      <c r="H40" s="8"/>
      <c r="I40" s="8"/>
      <c r="J40" s="8">
        <v>563666.66</v>
      </c>
    </row>
    <row r="41" spans="1:10" x14ac:dyDescent="0.15">
      <c r="A41" s="5" t="s">
        <v>376</v>
      </c>
      <c r="B41" s="6" t="s">
        <v>354</v>
      </c>
      <c r="C41" s="8">
        <v>2</v>
      </c>
      <c r="D41" s="8">
        <v>75155.554499999998</v>
      </c>
      <c r="E41" s="8">
        <v>53043.29</v>
      </c>
      <c r="F41" s="8">
        <v>21368.15</v>
      </c>
      <c r="G41" s="8">
        <v>744.11450000000002</v>
      </c>
      <c r="H41" s="8"/>
      <c r="I41" s="8"/>
      <c r="J41" s="8">
        <v>1803733.31</v>
      </c>
    </row>
    <row r="42" spans="1:10" x14ac:dyDescent="0.15">
      <c r="A42" s="5" t="s">
        <v>377</v>
      </c>
      <c r="B42" s="6" t="s">
        <v>378</v>
      </c>
      <c r="C42" s="8">
        <v>2</v>
      </c>
      <c r="D42" s="8">
        <v>43174.995000000003</v>
      </c>
      <c r="E42" s="8">
        <v>31746.32</v>
      </c>
      <c r="F42" s="8">
        <v>11001.2</v>
      </c>
      <c r="G42" s="8">
        <v>427.47500000000002</v>
      </c>
      <c r="H42" s="8"/>
      <c r="I42" s="8"/>
      <c r="J42" s="8">
        <v>1036199.88</v>
      </c>
    </row>
    <row r="43" spans="1:10" ht="21" x14ac:dyDescent="0.15">
      <c r="A43" s="5" t="s">
        <v>379</v>
      </c>
      <c r="B43" s="6" t="s">
        <v>380</v>
      </c>
      <c r="C43" s="8">
        <v>1</v>
      </c>
      <c r="D43" s="8">
        <v>55213.569000000003</v>
      </c>
      <c r="E43" s="8">
        <v>32157</v>
      </c>
      <c r="F43" s="8">
        <v>22509.9</v>
      </c>
      <c r="G43" s="8">
        <v>546.66899999999998</v>
      </c>
      <c r="H43" s="8"/>
      <c r="I43" s="8"/>
      <c r="J43" s="8">
        <v>662562.82999999996</v>
      </c>
    </row>
    <row r="44" spans="1:10" x14ac:dyDescent="0.15">
      <c r="A44" s="5" t="s">
        <v>381</v>
      </c>
      <c r="B44" s="6" t="s">
        <v>382</v>
      </c>
      <c r="C44" s="8">
        <v>0.5</v>
      </c>
      <c r="D44" s="8">
        <v>44185.279000000002</v>
      </c>
      <c r="E44" s="8">
        <v>25734</v>
      </c>
      <c r="F44" s="8">
        <v>18013.8</v>
      </c>
      <c r="G44" s="8">
        <v>437.47899999999998</v>
      </c>
      <c r="H44" s="8"/>
      <c r="I44" s="8"/>
      <c r="J44" s="8">
        <v>265111.67</v>
      </c>
    </row>
    <row r="45" spans="1:10" x14ac:dyDescent="0.15">
      <c r="A45" s="5" t="s">
        <v>383</v>
      </c>
      <c r="B45" s="6" t="s">
        <v>382</v>
      </c>
      <c r="C45" s="8">
        <v>1</v>
      </c>
      <c r="D45" s="8">
        <v>64068.652999999998</v>
      </c>
      <c r="E45" s="8">
        <v>45420.51</v>
      </c>
      <c r="F45" s="8">
        <v>18013.8</v>
      </c>
      <c r="G45" s="8">
        <v>634.34299999999996</v>
      </c>
      <c r="H45" s="8"/>
      <c r="I45" s="8"/>
      <c r="J45" s="8">
        <v>768823.84</v>
      </c>
    </row>
    <row r="46" spans="1:10" x14ac:dyDescent="0.15">
      <c r="A46" s="5" t="s">
        <v>384</v>
      </c>
      <c r="B46" s="6" t="s">
        <v>385</v>
      </c>
      <c r="C46" s="8">
        <v>4</v>
      </c>
      <c r="D46" s="8">
        <v>65285.107300000003</v>
      </c>
      <c r="E46" s="8">
        <v>46393.919999999998</v>
      </c>
      <c r="F46" s="8">
        <v>18244.8</v>
      </c>
      <c r="G46" s="8">
        <v>646.38729999999998</v>
      </c>
      <c r="H46" s="8"/>
      <c r="I46" s="8"/>
      <c r="J46" s="8">
        <v>3133685.15</v>
      </c>
    </row>
    <row r="47" spans="1:10" x14ac:dyDescent="0.15">
      <c r="A47" s="5" t="s">
        <v>386</v>
      </c>
      <c r="B47" s="6" t="s">
        <v>385</v>
      </c>
      <c r="C47" s="8">
        <v>2</v>
      </c>
      <c r="D47" s="8">
        <v>44751.887999999999</v>
      </c>
      <c r="E47" s="8">
        <v>26064</v>
      </c>
      <c r="F47" s="8">
        <v>18244.8</v>
      </c>
      <c r="G47" s="8">
        <v>443.08800000000002</v>
      </c>
      <c r="H47" s="8"/>
      <c r="I47" s="8"/>
      <c r="J47" s="8">
        <v>1074045.31</v>
      </c>
    </row>
    <row r="48" spans="1:10" x14ac:dyDescent="0.15">
      <c r="A48" s="5" t="s">
        <v>387</v>
      </c>
      <c r="B48" s="6" t="s">
        <v>385</v>
      </c>
      <c r="C48" s="8">
        <v>3</v>
      </c>
      <c r="D48" s="8">
        <v>49439.7425</v>
      </c>
      <c r="E48" s="8">
        <v>35133.64</v>
      </c>
      <c r="F48" s="8">
        <v>13816.6</v>
      </c>
      <c r="G48" s="8">
        <v>489.5025</v>
      </c>
      <c r="H48" s="8"/>
      <c r="I48" s="8"/>
      <c r="J48" s="8">
        <v>1779830.73</v>
      </c>
    </row>
    <row r="49" spans="1:10" x14ac:dyDescent="0.15">
      <c r="A49" s="5" t="s">
        <v>388</v>
      </c>
      <c r="B49" s="6" t="s">
        <v>389</v>
      </c>
      <c r="C49" s="8">
        <v>1</v>
      </c>
      <c r="D49" s="8">
        <v>59125.237999999998</v>
      </c>
      <c r="E49" s="8">
        <v>43474.44</v>
      </c>
      <c r="F49" s="8">
        <v>15065.4</v>
      </c>
      <c r="G49" s="8">
        <v>585.39800000000002</v>
      </c>
      <c r="H49" s="8"/>
      <c r="I49" s="8"/>
      <c r="J49" s="8">
        <v>709502.86</v>
      </c>
    </row>
    <row r="50" spans="1:10" ht="21" x14ac:dyDescent="0.15">
      <c r="A50" s="5" t="s">
        <v>390</v>
      </c>
      <c r="B50" s="6" t="s">
        <v>391</v>
      </c>
      <c r="C50" s="8">
        <v>1</v>
      </c>
      <c r="D50" s="8">
        <v>34359.230000000003</v>
      </c>
      <c r="E50" s="8">
        <v>25264.14</v>
      </c>
      <c r="F50" s="8">
        <v>8754.9</v>
      </c>
      <c r="G50" s="8">
        <v>340.19</v>
      </c>
      <c r="H50" s="8"/>
      <c r="I50" s="8"/>
      <c r="J50" s="8">
        <v>412310.76</v>
      </c>
    </row>
    <row r="51" spans="1:10" ht="21" x14ac:dyDescent="0.15">
      <c r="A51" s="5" t="s">
        <v>392</v>
      </c>
      <c r="B51" s="6" t="s">
        <v>393</v>
      </c>
      <c r="C51" s="8">
        <v>1</v>
      </c>
      <c r="D51" s="8">
        <v>34359.230000000003</v>
      </c>
      <c r="E51" s="8">
        <v>25264.14</v>
      </c>
      <c r="F51" s="8">
        <v>8754.9</v>
      </c>
      <c r="G51" s="8">
        <v>340.19</v>
      </c>
      <c r="H51" s="8"/>
      <c r="I51" s="8"/>
      <c r="J51" s="8">
        <v>412310.76</v>
      </c>
    </row>
    <row r="52" spans="1:10" ht="21" x14ac:dyDescent="0.15">
      <c r="A52" s="5" t="s">
        <v>394</v>
      </c>
      <c r="B52" s="6" t="s">
        <v>395</v>
      </c>
      <c r="C52" s="8">
        <v>1</v>
      </c>
      <c r="D52" s="8">
        <v>34359.230000000003</v>
      </c>
      <c r="E52" s="8">
        <v>25264.14</v>
      </c>
      <c r="F52" s="8">
        <v>8754.9</v>
      </c>
      <c r="G52" s="8">
        <v>340.19</v>
      </c>
      <c r="H52" s="8"/>
      <c r="I52" s="8"/>
      <c r="J52" s="8">
        <v>412310.76</v>
      </c>
    </row>
    <row r="53" spans="1:10" ht="21" x14ac:dyDescent="0.15">
      <c r="A53" s="5" t="s">
        <v>396</v>
      </c>
      <c r="B53" s="6" t="s">
        <v>397</v>
      </c>
      <c r="C53" s="8">
        <v>12</v>
      </c>
      <c r="D53" s="8">
        <v>33856.815999999999</v>
      </c>
      <c r="E53" s="8">
        <v>25485.599999999999</v>
      </c>
      <c r="F53" s="8">
        <v>8036</v>
      </c>
      <c r="G53" s="8">
        <v>335.21600000000001</v>
      </c>
      <c r="H53" s="8"/>
      <c r="I53" s="8"/>
      <c r="J53" s="8">
        <v>4875381.5</v>
      </c>
    </row>
    <row r="54" spans="1:10" ht="21" x14ac:dyDescent="0.15">
      <c r="A54" s="5" t="s">
        <v>398</v>
      </c>
      <c r="B54" s="6" t="s">
        <v>399</v>
      </c>
      <c r="C54" s="8">
        <v>1</v>
      </c>
      <c r="D54" s="8">
        <v>36953.273999999998</v>
      </c>
      <c r="E54" s="8">
        <v>21522</v>
      </c>
      <c r="F54" s="8">
        <v>15065.4</v>
      </c>
      <c r="G54" s="8">
        <v>365.87400000000002</v>
      </c>
      <c r="H54" s="8"/>
      <c r="I54" s="8"/>
      <c r="J54" s="8">
        <v>443439.29</v>
      </c>
    </row>
    <row r="55" spans="1:10" ht="21" x14ac:dyDescent="0.15">
      <c r="A55" s="5" t="s">
        <v>400</v>
      </c>
      <c r="B55" s="6" t="s">
        <v>401</v>
      </c>
      <c r="C55" s="8">
        <v>1</v>
      </c>
      <c r="D55" s="8">
        <v>21474.519</v>
      </c>
      <c r="E55" s="8">
        <v>12507</v>
      </c>
      <c r="F55" s="8">
        <v>8754.9</v>
      </c>
      <c r="G55" s="8">
        <v>212.619</v>
      </c>
      <c r="H55" s="8"/>
      <c r="I55" s="8"/>
      <c r="J55" s="8">
        <v>257694.23</v>
      </c>
    </row>
    <row r="56" spans="1:10" ht="21" x14ac:dyDescent="0.15">
      <c r="A56" s="5" t="s">
        <v>402</v>
      </c>
      <c r="B56" s="6" t="s">
        <v>403</v>
      </c>
      <c r="C56" s="8">
        <v>1</v>
      </c>
      <c r="D56" s="8">
        <v>42790.387499999997</v>
      </c>
      <c r="E56" s="8">
        <v>31463.52</v>
      </c>
      <c r="F56" s="8">
        <v>10903.2</v>
      </c>
      <c r="G56" s="8">
        <v>423.66750000000002</v>
      </c>
      <c r="H56" s="8"/>
      <c r="I56" s="8"/>
      <c r="J56" s="8">
        <v>513484.65</v>
      </c>
    </row>
    <row r="57" spans="1:10" ht="21" x14ac:dyDescent="0.15">
      <c r="A57" s="5" t="s">
        <v>404</v>
      </c>
      <c r="B57" s="6" t="s">
        <v>405</v>
      </c>
      <c r="C57" s="8">
        <v>2</v>
      </c>
      <c r="D57" s="8">
        <v>42790.387000000002</v>
      </c>
      <c r="E57" s="8">
        <v>31463.52</v>
      </c>
      <c r="F57" s="8">
        <v>10903.2</v>
      </c>
      <c r="G57" s="8">
        <v>423.66699999999997</v>
      </c>
      <c r="H57" s="8"/>
      <c r="I57" s="8"/>
      <c r="J57" s="8">
        <v>1026969.29</v>
      </c>
    </row>
    <row r="58" spans="1:10" ht="21" x14ac:dyDescent="0.15">
      <c r="A58" s="5" t="s">
        <v>406</v>
      </c>
      <c r="B58" s="6" t="s">
        <v>407</v>
      </c>
      <c r="C58" s="8">
        <v>2</v>
      </c>
      <c r="D58" s="8">
        <v>42790.387000000002</v>
      </c>
      <c r="E58" s="8">
        <v>31463.52</v>
      </c>
      <c r="F58" s="8">
        <v>10903.2</v>
      </c>
      <c r="G58" s="8">
        <v>423.66699999999997</v>
      </c>
      <c r="H58" s="8"/>
      <c r="I58" s="8"/>
      <c r="J58" s="8">
        <v>1026969.29</v>
      </c>
    </row>
    <row r="59" spans="1:10" ht="21" x14ac:dyDescent="0.15">
      <c r="A59" s="5" t="s">
        <v>408</v>
      </c>
      <c r="B59" s="6" t="s">
        <v>409</v>
      </c>
      <c r="C59" s="8">
        <v>1</v>
      </c>
      <c r="D59" s="8">
        <v>50111.675000000003</v>
      </c>
      <c r="E59" s="8">
        <v>36846.82</v>
      </c>
      <c r="F59" s="8">
        <v>12768.7</v>
      </c>
      <c r="G59" s="8">
        <v>496.15499999999997</v>
      </c>
      <c r="H59" s="8"/>
      <c r="I59" s="8"/>
      <c r="J59" s="8">
        <v>601340.1</v>
      </c>
    </row>
    <row r="60" spans="1:10" ht="21" x14ac:dyDescent="0.15">
      <c r="A60" s="5" t="s">
        <v>410</v>
      </c>
      <c r="B60" s="6" t="s">
        <v>411</v>
      </c>
      <c r="C60" s="8">
        <v>1</v>
      </c>
      <c r="D60" s="8">
        <v>42790.387499999997</v>
      </c>
      <c r="E60" s="8">
        <v>31463.52</v>
      </c>
      <c r="F60" s="8">
        <v>10903.2</v>
      </c>
      <c r="G60" s="8">
        <v>423.66750000000002</v>
      </c>
      <c r="H60" s="8"/>
      <c r="I60" s="8"/>
      <c r="J60" s="8">
        <v>513484.65</v>
      </c>
    </row>
    <row r="61" spans="1:10" ht="21" x14ac:dyDescent="0.15">
      <c r="A61" s="5" t="s">
        <v>412</v>
      </c>
      <c r="B61" s="6" t="s">
        <v>413</v>
      </c>
      <c r="C61" s="8">
        <v>1</v>
      </c>
      <c r="D61" s="8">
        <v>34359.230000000003</v>
      </c>
      <c r="E61" s="8">
        <v>25264.14</v>
      </c>
      <c r="F61" s="8">
        <v>8754.9</v>
      </c>
      <c r="G61" s="8">
        <v>340.19</v>
      </c>
      <c r="H61" s="8"/>
      <c r="I61" s="8"/>
      <c r="J61" s="8">
        <v>412310.76</v>
      </c>
    </row>
    <row r="62" spans="1:10" ht="21" x14ac:dyDescent="0.15">
      <c r="A62" s="5" t="s">
        <v>414</v>
      </c>
      <c r="B62" s="6" t="s">
        <v>415</v>
      </c>
      <c r="C62" s="8">
        <v>2</v>
      </c>
      <c r="D62" s="8">
        <v>26282.6646</v>
      </c>
      <c r="E62" s="8">
        <v>19325.5</v>
      </c>
      <c r="F62" s="8">
        <v>6696.9</v>
      </c>
      <c r="G62" s="8">
        <v>260.26459999999997</v>
      </c>
      <c r="H62" s="8"/>
      <c r="I62" s="8"/>
      <c r="J62" s="8">
        <v>630783.94999999995</v>
      </c>
    </row>
    <row r="63" spans="1:10" ht="21" x14ac:dyDescent="0.15">
      <c r="A63" s="5" t="s">
        <v>416</v>
      </c>
      <c r="B63" s="6" t="s">
        <v>417</v>
      </c>
      <c r="C63" s="8">
        <v>1</v>
      </c>
      <c r="D63" s="8">
        <v>23145.16</v>
      </c>
      <c r="E63" s="8">
        <v>17018.5</v>
      </c>
      <c r="F63" s="8">
        <v>5897.5</v>
      </c>
      <c r="G63" s="8">
        <v>229.16</v>
      </c>
      <c r="H63" s="8"/>
      <c r="I63" s="8"/>
      <c r="J63" s="8">
        <v>277741.92</v>
      </c>
    </row>
    <row r="64" spans="1:10" ht="21" x14ac:dyDescent="0.15">
      <c r="A64" s="5" t="s">
        <v>418</v>
      </c>
      <c r="B64" s="6" t="s">
        <v>419</v>
      </c>
      <c r="C64" s="8">
        <v>1</v>
      </c>
      <c r="D64" s="8">
        <v>32872.995000000003</v>
      </c>
      <c r="E64" s="8">
        <v>24171.32</v>
      </c>
      <c r="F64" s="8">
        <v>8376.2000000000007</v>
      </c>
      <c r="G64" s="8">
        <v>325.47500000000002</v>
      </c>
      <c r="H64" s="8"/>
      <c r="I64" s="8"/>
      <c r="J64" s="8">
        <v>394475.94</v>
      </c>
    </row>
    <row r="65" spans="1:10" ht="21" x14ac:dyDescent="0.15">
      <c r="A65" s="5" t="s">
        <v>420</v>
      </c>
      <c r="B65" s="6" t="s">
        <v>421</v>
      </c>
      <c r="C65" s="8">
        <v>1</v>
      </c>
      <c r="D65" s="8">
        <v>24992.076700000001</v>
      </c>
      <c r="E65" s="8">
        <v>18047.73</v>
      </c>
      <c r="F65" s="8">
        <v>6696.9</v>
      </c>
      <c r="G65" s="8">
        <v>247.44669999999999</v>
      </c>
      <c r="H65" s="8"/>
      <c r="I65" s="8"/>
      <c r="J65" s="8">
        <v>299904.92</v>
      </c>
    </row>
    <row r="66" spans="1:10" ht="21" x14ac:dyDescent="0.15">
      <c r="A66" s="5" t="s">
        <v>422</v>
      </c>
      <c r="B66" s="6" t="s">
        <v>423</v>
      </c>
      <c r="C66" s="8">
        <v>2</v>
      </c>
      <c r="D66" s="8">
        <v>28732.965</v>
      </c>
      <c r="E66" s="8">
        <v>21127.18</v>
      </c>
      <c r="F66" s="8">
        <v>7321.3</v>
      </c>
      <c r="G66" s="8">
        <v>284.48500000000001</v>
      </c>
      <c r="H66" s="8"/>
      <c r="I66" s="8"/>
      <c r="J66" s="8">
        <v>689591.16</v>
      </c>
    </row>
    <row r="67" spans="1:10" ht="21" x14ac:dyDescent="0.15">
      <c r="A67" s="5" t="s">
        <v>424</v>
      </c>
      <c r="B67" s="6" t="s">
        <v>425</v>
      </c>
      <c r="C67" s="8">
        <v>15</v>
      </c>
      <c r="D67" s="8">
        <v>21948.229200000002</v>
      </c>
      <c r="E67" s="8">
        <v>16336.72</v>
      </c>
      <c r="F67" s="8">
        <v>5394.2</v>
      </c>
      <c r="G67" s="8">
        <v>217.3092</v>
      </c>
      <c r="H67" s="8"/>
      <c r="I67" s="8"/>
      <c r="J67" s="8">
        <v>3950681.26</v>
      </c>
    </row>
    <row r="68" spans="1:10" ht="21" x14ac:dyDescent="0.15">
      <c r="A68" s="5" t="s">
        <v>426</v>
      </c>
      <c r="B68" s="6" t="s">
        <v>427</v>
      </c>
      <c r="C68" s="8">
        <v>3.5</v>
      </c>
      <c r="D68" s="8">
        <v>21169.923200000001</v>
      </c>
      <c r="E68" s="8">
        <v>15566.12</v>
      </c>
      <c r="F68" s="8">
        <v>5394.2</v>
      </c>
      <c r="G68" s="8">
        <v>209.60319999999999</v>
      </c>
      <c r="H68" s="8"/>
      <c r="I68" s="8"/>
      <c r="J68" s="8">
        <v>889136.77</v>
      </c>
    </row>
    <row r="69" spans="1:10" ht="21" x14ac:dyDescent="0.15">
      <c r="A69" s="5" t="s">
        <v>428</v>
      </c>
      <c r="B69" s="6" t="s">
        <v>429</v>
      </c>
      <c r="C69" s="8">
        <v>2</v>
      </c>
      <c r="D69" s="8">
        <v>21169.923500000001</v>
      </c>
      <c r="E69" s="8">
        <v>15566.12</v>
      </c>
      <c r="F69" s="8">
        <v>5394.2</v>
      </c>
      <c r="G69" s="8">
        <v>209.6035</v>
      </c>
      <c r="H69" s="8"/>
      <c r="I69" s="8"/>
      <c r="J69" s="8">
        <v>508078.16</v>
      </c>
    </row>
    <row r="70" spans="1:10" ht="21" x14ac:dyDescent="0.15">
      <c r="A70" s="5" t="s">
        <v>430</v>
      </c>
      <c r="B70" s="6" t="s">
        <v>431</v>
      </c>
      <c r="C70" s="8">
        <v>2</v>
      </c>
      <c r="D70" s="8">
        <v>21169.923500000001</v>
      </c>
      <c r="E70" s="8">
        <v>15566.12</v>
      </c>
      <c r="F70" s="8">
        <v>5394.2</v>
      </c>
      <c r="G70" s="8">
        <v>209.6035</v>
      </c>
      <c r="H70" s="8"/>
      <c r="I70" s="8"/>
      <c r="J70" s="8">
        <v>508078.16</v>
      </c>
    </row>
    <row r="71" spans="1:10" ht="21" x14ac:dyDescent="0.15">
      <c r="A71" s="5" t="s">
        <v>432</v>
      </c>
      <c r="B71" s="6" t="s">
        <v>433</v>
      </c>
      <c r="C71" s="8">
        <v>1</v>
      </c>
      <c r="D71" s="8">
        <v>22040.786</v>
      </c>
      <c r="E71" s="8">
        <v>16206.46</v>
      </c>
      <c r="F71" s="8">
        <v>5616.1</v>
      </c>
      <c r="G71" s="8">
        <v>218.226</v>
      </c>
      <c r="H71" s="8"/>
      <c r="I71" s="8"/>
      <c r="J71" s="8">
        <v>264489.43</v>
      </c>
    </row>
    <row r="72" spans="1:10" ht="21" x14ac:dyDescent="0.15">
      <c r="A72" s="5" t="s">
        <v>434</v>
      </c>
      <c r="B72" s="6" t="s">
        <v>435</v>
      </c>
      <c r="C72" s="8">
        <v>2</v>
      </c>
      <c r="D72" s="8">
        <v>22851.149000000001</v>
      </c>
      <c r="E72" s="8">
        <v>17008.8</v>
      </c>
      <c r="F72" s="8">
        <v>5616.1</v>
      </c>
      <c r="G72" s="8">
        <v>226.249</v>
      </c>
      <c r="H72" s="8"/>
      <c r="I72" s="8"/>
      <c r="J72" s="8">
        <v>548427.57999999996</v>
      </c>
    </row>
    <row r="73" spans="1:10" ht="21" x14ac:dyDescent="0.15">
      <c r="A73" s="5" t="s">
        <v>436</v>
      </c>
      <c r="B73" s="6" t="s">
        <v>437</v>
      </c>
      <c r="C73" s="8">
        <v>2</v>
      </c>
      <c r="D73" s="8">
        <v>22040.785500000002</v>
      </c>
      <c r="E73" s="8">
        <v>16206.46</v>
      </c>
      <c r="F73" s="8">
        <v>5616.1</v>
      </c>
      <c r="G73" s="8">
        <v>218.22550000000001</v>
      </c>
      <c r="H73" s="8"/>
      <c r="I73" s="8"/>
      <c r="J73" s="8">
        <v>528978.85</v>
      </c>
    </row>
    <row r="74" spans="1:10" ht="21" x14ac:dyDescent="0.15">
      <c r="A74" s="5" t="s">
        <v>438</v>
      </c>
      <c r="B74" s="6" t="s">
        <v>439</v>
      </c>
      <c r="C74" s="8">
        <v>2</v>
      </c>
      <c r="D74" s="8">
        <v>22040.785500000002</v>
      </c>
      <c r="E74" s="8">
        <v>16206.46</v>
      </c>
      <c r="F74" s="8">
        <v>5616.1</v>
      </c>
      <c r="G74" s="8">
        <v>218.22550000000001</v>
      </c>
      <c r="H74" s="8"/>
      <c r="I74" s="8"/>
      <c r="J74" s="8">
        <v>528978.85</v>
      </c>
    </row>
    <row r="75" spans="1:10" ht="21" x14ac:dyDescent="0.15">
      <c r="A75" s="5" t="s">
        <v>440</v>
      </c>
      <c r="B75" s="6" t="s">
        <v>441</v>
      </c>
      <c r="C75" s="8">
        <v>5</v>
      </c>
      <c r="D75" s="8">
        <v>23145.16</v>
      </c>
      <c r="E75" s="8">
        <v>17018.5</v>
      </c>
      <c r="F75" s="8">
        <v>5897.5</v>
      </c>
      <c r="G75" s="8">
        <v>229.16</v>
      </c>
      <c r="H75" s="8"/>
      <c r="I75" s="8"/>
      <c r="J75" s="8">
        <v>1388709.6</v>
      </c>
    </row>
    <row r="76" spans="1:10" ht="21" x14ac:dyDescent="0.15">
      <c r="A76" s="5" t="s">
        <v>442</v>
      </c>
      <c r="B76" s="6" t="s">
        <v>443</v>
      </c>
      <c r="C76" s="8">
        <v>1</v>
      </c>
      <c r="D76" s="8">
        <v>24197.337500000001</v>
      </c>
      <c r="E76" s="8">
        <v>17792.16</v>
      </c>
      <c r="F76" s="8">
        <v>6165.6</v>
      </c>
      <c r="G76" s="8">
        <v>239.57749999999999</v>
      </c>
      <c r="H76" s="8"/>
      <c r="I76" s="8"/>
      <c r="J76" s="8">
        <v>290368.05</v>
      </c>
    </row>
    <row r="77" spans="1:10" ht="21" x14ac:dyDescent="0.15">
      <c r="A77" s="5" t="s">
        <v>444</v>
      </c>
      <c r="B77" s="6" t="s">
        <v>445</v>
      </c>
      <c r="C77" s="8">
        <v>1</v>
      </c>
      <c r="D77" s="8">
        <v>26950.031999999999</v>
      </c>
      <c r="E77" s="8">
        <v>19816.2</v>
      </c>
      <c r="F77" s="8">
        <v>6867</v>
      </c>
      <c r="G77" s="8">
        <v>266.83199999999999</v>
      </c>
      <c r="H77" s="8"/>
      <c r="I77" s="8"/>
      <c r="J77" s="8">
        <v>323400.38</v>
      </c>
    </row>
    <row r="78" spans="1:10" ht="21" x14ac:dyDescent="0.15">
      <c r="A78" s="5" t="s">
        <v>446</v>
      </c>
      <c r="B78" s="6" t="s">
        <v>443</v>
      </c>
      <c r="C78" s="8">
        <v>2</v>
      </c>
      <c r="D78" s="8">
        <v>27691.776000000002</v>
      </c>
      <c r="E78" s="8">
        <v>20361.599999999999</v>
      </c>
      <c r="F78" s="8">
        <v>7056</v>
      </c>
      <c r="G78" s="8">
        <v>274.17599999999999</v>
      </c>
      <c r="H78" s="8"/>
      <c r="I78" s="8"/>
      <c r="J78" s="8">
        <v>664602.62</v>
      </c>
    </row>
    <row r="79" spans="1:10" ht="21" x14ac:dyDescent="0.15">
      <c r="A79" s="5" t="s">
        <v>447</v>
      </c>
      <c r="B79" s="6" t="s">
        <v>448</v>
      </c>
      <c r="C79" s="8">
        <v>4</v>
      </c>
      <c r="D79" s="8">
        <v>15123.335999999999</v>
      </c>
      <c r="E79" s="8">
        <v>8808</v>
      </c>
      <c r="F79" s="8">
        <v>6165.6</v>
      </c>
      <c r="G79" s="8">
        <v>149.73599999999999</v>
      </c>
      <c r="H79" s="8"/>
      <c r="I79" s="8"/>
      <c r="J79" s="8">
        <v>725920.13</v>
      </c>
    </row>
    <row r="80" spans="1:10" ht="21" x14ac:dyDescent="0.15">
      <c r="A80" s="5" t="s">
        <v>449</v>
      </c>
      <c r="B80" s="6" t="s">
        <v>450</v>
      </c>
      <c r="C80" s="8">
        <v>4</v>
      </c>
      <c r="D80" s="8">
        <v>26950.031999999999</v>
      </c>
      <c r="E80" s="8">
        <v>19816.2</v>
      </c>
      <c r="F80" s="8">
        <v>6867</v>
      </c>
      <c r="G80" s="8">
        <v>266.83199999999999</v>
      </c>
      <c r="H80" s="8"/>
      <c r="I80" s="8"/>
      <c r="J80" s="8">
        <v>1293601.54</v>
      </c>
    </row>
    <row r="81" spans="1:10" ht="31.5" x14ac:dyDescent="0.15">
      <c r="A81" s="5" t="s">
        <v>451</v>
      </c>
      <c r="B81" s="6" t="s">
        <v>452</v>
      </c>
      <c r="C81" s="8">
        <v>3.5</v>
      </c>
      <c r="D81" s="8">
        <v>27691.776000000002</v>
      </c>
      <c r="E81" s="8">
        <v>20361.599999999999</v>
      </c>
      <c r="F81" s="8">
        <v>7056</v>
      </c>
      <c r="G81" s="8">
        <v>274.17599999999999</v>
      </c>
      <c r="H81" s="8"/>
      <c r="I81" s="8"/>
      <c r="J81" s="8">
        <v>1163054.5900000001</v>
      </c>
    </row>
    <row r="82" spans="1:10" ht="21" x14ac:dyDescent="0.15">
      <c r="A82" s="5" t="s">
        <v>453</v>
      </c>
      <c r="B82" s="6" t="s">
        <v>454</v>
      </c>
      <c r="C82" s="8">
        <v>1</v>
      </c>
      <c r="D82" s="8">
        <v>26950.029200000001</v>
      </c>
      <c r="E82" s="8">
        <v>19816.2</v>
      </c>
      <c r="F82" s="8">
        <v>6867</v>
      </c>
      <c r="G82" s="8">
        <v>266.82920000000001</v>
      </c>
      <c r="H82" s="8"/>
      <c r="I82" s="8"/>
      <c r="J82" s="8">
        <v>323400.34999999998</v>
      </c>
    </row>
    <row r="83" spans="1:10" ht="21" x14ac:dyDescent="0.15">
      <c r="A83" s="5" t="s">
        <v>455</v>
      </c>
      <c r="B83" s="6" t="s">
        <v>456</v>
      </c>
      <c r="C83" s="8">
        <v>2</v>
      </c>
      <c r="D83" s="8">
        <v>26950.031999999999</v>
      </c>
      <c r="E83" s="8">
        <v>19816.2</v>
      </c>
      <c r="F83" s="8">
        <v>6867</v>
      </c>
      <c r="G83" s="8">
        <v>266.83199999999999</v>
      </c>
      <c r="H83" s="8"/>
      <c r="I83" s="8"/>
      <c r="J83" s="8">
        <v>646800.77</v>
      </c>
    </row>
    <row r="84" spans="1:10" x14ac:dyDescent="0.15">
      <c r="A84" s="5" t="s">
        <v>457</v>
      </c>
      <c r="B84" s="6" t="s">
        <v>350</v>
      </c>
      <c r="C84" s="8">
        <v>2</v>
      </c>
      <c r="D84" s="8">
        <v>33764.805</v>
      </c>
      <c r="E84" s="8">
        <v>19665</v>
      </c>
      <c r="F84" s="8">
        <v>13765.5</v>
      </c>
      <c r="G84" s="8">
        <v>334.30500000000001</v>
      </c>
      <c r="H84" s="8"/>
      <c r="I84" s="8"/>
      <c r="J84" s="8">
        <v>810355.32</v>
      </c>
    </row>
    <row r="85" spans="1:10" x14ac:dyDescent="0.15">
      <c r="A85" s="5" t="s">
        <v>458</v>
      </c>
      <c r="B85" s="6" t="s">
        <v>365</v>
      </c>
      <c r="C85" s="8">
        <v>11</v>
      </c>
      <c r="D85" s="8">
        <v>29380.294000000002</v>
      </c>
      <c r="E85" s="8">
        <v>15724</v>
      </c>
      <c r="F85" s="8">
        <v>13365.4</v>
      </c>
      <c r="G85" s="8">
        <v>290.89400000000001</v>
      </c>
      <c r="H85" s="8"/>
      <c r="I85" s="8"/>
      <c r="J85" s="8">
        <v>3878198.81</v>
      </c>
    </row>
    <row r="86" spans="1:10" ht="24.95" customHeight="1" x14ac:dyDescent="0.15">
      <c r="A86" s="25" t="s">
        <v>459</v>
      </c>
      <c r="B86" s="25"/>
      <c r="C86" s="10" t="s">
        <v>460</v>
      </c>
      <c r="D86" s="10">
        <f>SUBTOTAL(9,D12:D85)</f>
        <v>2767358.577750002</v>
      </c>
      <c r="E86" s="10" t="s">
        <v>460</v>
      </c>
      <c r="F86" s="10" t="s">
        <v>460</v>
      </c>
      <c r="G86" s="10" t="s">
        <v>460</v>
      </c>
      <c r="H86" s="10" t="s">
        <v>460</v>
      </c>
      <c r="I86" s="10" t="s">
        <v>460</v>
      </c>
      <c r="J86" s="10">
        <f>SUBTOTAL(9,J12:J85)</f>
        <v>95729923</v>
      </c>
    </row>
    <row r="87" spans="1:10" ht="24.95" customHeight="1" x14ac:dyDescent="0.15"/>
    <row r="88" spans="1:10" ht="24.95" customHeight="1" x14ac:dyDescent="0.15">
      <c r="A88" s="23" t="s">
        <v>324</v>
      </c>
      <c r="B88" s="23"/>
      <c r="C88" s="24" t="s">
        <v>123</v>
      </c>
      <c r="D88" s="24"/>
      <c r="E88" s="24"/>
      <c r="F88" s="24"/>
      <c r="G88" s="24"/>
      <c r="H88" s="24"/>
      <c r="I88" s="24"/>
      <c r="J88" s="24"/>
    </row>
    <row r="89" spans="1:10" ht="24.95" customHeight="1" x14ac:dyDescent="0.15">
      <c r="A89" s="23" t="s">
        <v>325</v>
      </c>
      <c r="B89" s="23"/>
      <c r="C89" s="24" t="s">
        <v>461</v>
      </c>
      <c r="D89" s="24"/>
      <c r="E89" s="24"/>
      <c r="F89" s="24"/>
      <c r="G89" s="24"/>
      <c r="H89" s="24"/>
      <c r="I89" s="24"/>
      <c r="J89" s="24"/>
    </row>
    <row r="90" spans="1:10" ht="24.95" customHeight="1" x14ac:dyDescent="0.15">
      <c r="A90" s="23" t="s">
        <v>327</v>
      </c>
      <c r="B90" s="23"/>
      <c r="C90" s="24" t="s">
        <v>299</v>
      </c>
      <c r="D90" s="24"/>
      <c r="E90" s="24"/>
      <c r="F90" s="24"/>
      <c r="G90" s="24"/>
      <c r="H90" s="24"/>
      <c r="I90" s="24"/>
      <c r="J90" s="24"/>
    </row>
    <row r="91" spans="1:10" ht="24.95" customHeight="1" x14ac:dyDescent="0.15">
      <c r="A91" s="16" t="s">
        <v>328</v>
      </c>
      <c r="B91" s="16"/>
      <c r="C91" s="16"/>
      <c r="D91" s="16"/>
      <c r="E91" s="16"/>
      <c r="F91" s="16"/>
      <c r="G91" s="16"/>
      <c r="H91" s="16"/>
      <c r="I91" s="16"/>
      <c r="J91" s="16"/>
    </row>
    <row r="92" spans="1:10" ht="24.95" customHeight="1" x14ac:dyDescent="0.15"/>
    <row r="93" spans="1:10" ht="50.1" customHeight="1" x14ac:dyDescent="0.15">
      <c r="A93" s="21" t="s">
        <v>239</v>
      </c>
      <c r="B93" s="21" t="s">
        <v>329</v>
      </c>
      <c r="C93" s="21" t="s">
        <v>330</v>
      </c>
      <c r="D93" s="21" t="s">
        <v>331</v>
      </c>
      <c r="E93" s="21"/>
      <c r="F93" s="21"/>
      <c r="G93" s="21"/>
      <c r="H93" s="21" t="s">
        <v>332</v>
      </c>
      <c r="I93" s="21" t="s">
        <v>333</v>
      </c>
      <c r="J93" s="21" t="s">
        <v>334</v>
      </c>
    </row>
    <row r="94" spans="1:10" ht="50.1" customHeight="1" x14ac:dyDescent="0.15">
      <c r="A94" s="21"/>
      <c r="B94" s="21"/>
      <c r="C94" s="21"/>
      <c r="D94" s="21" t="s">
        <v>335</v>
      </c>
      <c r="E94" s="21" t="s">
        <v>336</v>
      </c>
      <c r="F94" s="21"/>
      <c r="G94" s="21"/>
      <c r="H94" s="21"/>
      <c r="I94" s="21"/>
      <c r="J94" s="21"/>
    </row>
    <row r="95" spans="1:10" ht="50.1" customHeight="1" x14ac:dyDescent="0.15">
      <c r="A95" s="21"/>
      <c r="B95" s="21"/>
      <c r="C95" s="21"/>
      <c r="D95" s="21"/>
      <c r="E95" s="5" t="s">
        <v>337</v>
      </c>
      <c r="F95" s="5" t="s">
        <v>338</v>
      </c>
      <c r="G95" s="5" t="s">
        <v>339</v>
      </c>
      <c r="H95" s="21"/>
      <c r="I95" s="21"/>
      <c r="J95" s="21"/>
    </row>
    <row r="96" spans="1:10" ht="24.95" customHeight="1" x14ac:dyDescent="0.15">
      <c r="A96" s="5" t="s">
        <v>244</v>
      </c>
      <c r="B96" s="5" t="s">
        <v>60</v>
      </c>
      <c r="C96" s="5" t="s">
        <v>340</v>
      </c>
      <c r="D96" s="5" t="s">
        <v>62</v>
      </c>
      <c r="E96" s="5" t="s">
        <v>64</v>
      </c>
      <c r="F96" s="5" t="s">
        <v>341</v>
      </c>
      <c r="G96" s="5" t="s">
        <v>342</v>
      </c>
      <c r="H96" s="5" t="s">
        <v>343</v>
      </c>
      <c r="I96" s="5" t="s">
        <v>344</v>
      </c>
      <c r="J96" s="5" t="s">
        <v>345</v>
      </c>
    </row>
    <row r="97" spans="1:10" x14ac:dyDescent="0.15">
      <c r="A97" s="5" t="s">
        <v>462</v>
      </c>
      <c r="B97" s="6" t="s">
        <v>463</v>
      </c>
      <c r="C97" s="8">
        <v>7</v>
      </c>
      <c r="D97" s="8">
        <v>11904.89</v>
      </c>
      <c r="E97" s="8">
        <v>0</v>
      </c>
      <c r="F97" s="8">
        <v>0</v>
      </c>
      <c r="G97" s="8">
        <v>11904.89</v>
      </c>
      <c r="H97" s="8"/>
      <c r="I97" s="8"/>
      <c r="J97" s="8">
        <v>1000010.76</v>
      </c>
    </row>
    <row r="98" spans="1:10" x14ac:dyDescent="0.15">
      <c r="A98" s="5" t="s">
        <v>464</v>
      </c>
      <c r="B98" s="6" t="s">
        <v>465</v>
      </c>
      <c r="C98" s="8">
        <v>78</v>
      </c>
      <c r="D98" s="8">
        <v>1075.3399999999999</v>
      </c>
      <c r="E98" s="8">
        <v>0</v>
      </c>
      <c r="F98" s="8">
        <v>0</v>
      </c>
      <c r="G98" s="8">
        <v>1075.3399999999999</v>
      </c>
      <c r="H98" s="8"/>
      <c r="I98" s="8"/>
      <c r="J98" s="8">
        <v>1006518.24</v>
      </c>
    </row>
    <row r="99" spans="1:10" x14ac:dyDescent="0.15">
      <c r="A99" s="5" t="s">
        <v>466</v>
      </c>
      <c r="B99" s="6" t="s">
        <v>467</v>
      </c>
      <c r="C99" s="8">
        <v>24.5</v>
      </c>
      <c r="D99" s="8">
        <v>2040.83</v>
      </c>
      <c r="E99" s="8">
        <v>1040.83</v>
      </c>
      <c r="F99" s="8">
        <v>0</v>
      </c>
      <c r="G99" s="8">
        <v>1000</v>
      </c>
      <c r="H99" s="8"/>
      <c r="I99" s="8"/>
      <c r="J99" s="8">
        <v>600004.02</v>
      </c>
    </row>
    <row r="100" spans="1:10" ht="21" x14ac:dyDescent="0.15">
      <c r="A100" s="5" t="s">
        <v>468</v>
      </c>
      <c r="B100" s="6" t="s">
        <v>469</v>
      </c>
      <c r="C100" s="8">
        <v>33</v>
      </c>
      <c r="D100" s="8">
        <v>2001.45</v>
      </c>
      <c r="E100" s="8">
        <v>0</v>
      </c>
      <c r="F100" s="8">
        <v>0</v>
      </c>
      <c r="G100" s="8">
        <v>2001.45</v>
      </c>
      <c r="H100" s="8"/>
      <c r="I100" s="8"/>
      <c r="J100" s="8">
        <v>792574.2</v>
      </c>
    </row>
    <row r="101" spans="1:10" ht="21" x14ac:dyDescent="0.15">
      <c r="A101" s="5" t="s">
        <v>470</v>
      </c>
      <c r="B101" s="6" t="s">
        <v>471</v>
      </c>
      <c r="C101" s="8">
        <v>53</v>
      </c>
      <c r="D101" s="8">
        <v>944.8</v>
      </c>
      <c r="E101" s="8">
        <v>0</v>
      </c>
      <c r="F101" s="8">
        <v>0</v>
      </c>
      <c r="G101" s="8">
        <v>944.8</v>
      </c>
      <c r="H101" s="8"/>
      <c r="I101" s="8"/>
      <c r="J101" s="8">
        <v>600892.80000000005</v>
      </c>
    </row>
    <row r="102" spans="1:10" ht="24.95" customHeight="1" x14ac:dyDescent="0.15">
      <c r="A102" s="25" t="s">
        <v>459</v>
      </c>
      <c r="B102" s="25"/>
      <c r="C102" s="10" t="s">
        <v>460</v>
      </c>
      <c r="D102" s="10">
        <f>SUBTOTAL(9,D97:D101)</f>
        <v>17967.309999999998</v>
      </c>
      <c r="E102" s="10" t="s">
        <v>460</v>
      </c>
      <c r="F102" s="10" t="s">
        <v>460</v>
      </c>
      <c r="G102" s="10" t="s">
        <v>460</v>
      </c>
      <c r="H102" s="10" t="s">
        <v>460</v>
      </c>
      <c r="I102" s="10" t="s">
        <v>460</v>
      </c>
      <c r="J102" s="10">
        <f>SUBTOTAL(9,J97:J101)</f>
        <v>4000000.0199999996</v>
      </c>
    </row>
    <row r="103" spans="1:10" ht="24.95" customHeight="1" x14ac:dyDescent="0.15"/>
    <row r="104" spans="1:10" ht="24.95" customHeight="1" x14ac:dyDescent="0.15">
      <c r="A104" s="23" t="s">
        <v>324</v>
      </c>
      <c r="B104" s="23"/>
      <c r="C104" s="24" t="s">
        <v>123</v>
      </c>
      <c r="D104" s="24"/>
      <c r="E104" s="24"/>
      <c r="F104" s="24"/>
      <c r="G104" s="24"/>
      <c r="H104" s="24"/>
      <c r="I104" s="24"/>
      <c r="J104" s="24"/>
    </row>
    <row r="105" spans="1:10" ht="24.95" customHeight="1" x14ac:dyDescent="0.15">
      <c r="A105" s="23" t="s">
        <v>325</v>
      </c>
      <c r="B105" s="23"/>
      <c r="C105" s="24" t="s">
        <v>326</v>
      </c>
      <c r="D105" s="24"/>
      <c r="E105" s="24"/>
      <c r="F105" s="24"/>
      <c r="G105" s="24"/>
      <c r="H105" s="24"/>
      <c r="I105" s="24"/>
      <c r="J105" s="24"/>
    </row>
    <row r="106" spans="1:10" ht="24.95" customHeight="1" x14ac:dyDescent="0.15">
      <c r="A106" s="23" t="s">
        <v>327</v>
      </c>
      <c r="B106" s="23"/>
      <c r="C106" s="24" t="s">
        <v>302</v>
      </c>
      <c r="D106" s="24"/>
      <c r="E106" s="24"/>
      <c r="F106" s="24"/>
      <c r="G106" s="24"/>
      <c r="H106" s="24"/>
      <c r="I106" s="24"/>
      <c r="J106" s="24"/>
    </row>
    <row r="107" spans="1:10" ht="24.95" customHeight="1" x14ac:dyDescent="0.15">
      <c r="A107" s="16" t="s">
        <v>328</v>
      </c>
      <c r="B107" s="16"/>
      <c r="C107" s="16"/>
      <c r="D107" s="16"/>
      <c r="E107" s="16"/>
      <c r="F107" s="16"/>
      <c r="G107" s="16"/>
      <c r="H107" s="16"/>
      <c r="I107" s="16"/>
      <c r="J107" s="16"/>
    </row>
    <row r="108" spans="1:10" ht="24.95" customHeight="1" x14ac:dyDescent="0.15"/>
    <row r="109" spans="1:10" ht="50.1" customHeight="1" x14ac:dyDescent="0.15">
      <c r="A109" s="21" t="s">
        <v>239</v>
      </c>
      <c r="B109" s="21" t="s">
        <v>329</v>
      </c>
      <c r="C109" s="21" t="s">
        <v>330</v>
      </c>
      <c r="D109" s="21" t="s">
        <v>331</v>
      </c>
      <c r="E109" s="21"/>
      <c r="F109" s="21"/>
      <c r="G109" s="21"/>
      <c r="H109" s="21" t="s">
        <v>332</v>
      </c>
      <c r="I109" s="21" t="s">
        <v>333</v>
      </c>
      <c r="J109" s="21" t="s">
        <v>334</v>
      </c>
    </row>
    <row r="110" spans="1:10" ht="50.1" customHeight="1" x14ac:dyDescent="0.15">
      <c r="A110" s="21"/>
      <c r="B110" s="21"/>
      <c r="C110" s="21"/>
      <c r="D110" s="21" t="s">
        <v>335</v>
      </c>
      <c r="E110" s="21" t="s">
        <v>336</v>
      </c>
      <c r="F110" s="21"/>
      <c r="G110" s="21"/>
      <c r="H110" s="21"/>
      <c r="I110" s="21"/>
      <c r="J110" s="21"/>
    </row>
    <row r="111" spans="1:10" ht="50.1" customHeight="1" x14ac:dyDescent="0.15">
      <c r="A111" s="21"/>
      <c r="B111" s="21"/>
      <c r="C111" s="21"/>
      <c r="D111" s="21"/>
      <c r="E111" s="5" t="s">
        <v>337</v>
      </c>
      <c r="F111" s="5" t="s">
        <v>338</v>
      </c>
      <c r="G111" s="5" t="s">
        <v>339</v>
      </c>
      <c r="H111" s="21"/>
      <c r="I111" s="21"/>
      <c r="J111" s="21"/>
    </row>
    <row r="112" spans="1:10" ht="24.95" customHeight="1" x14ac:dyDescent="0.15">
      <c r="A112" s="5" t="s">
        <v>244</v>
      </c>
      <c r="B112" s="5" t="s">
        <v>60</v>
      </c>
      <c r="C112" s="5" t="s">
        <v>340</v>
      </c>
      <c r="D112" s="5" t="s">
        <v>62</v>
      </c>
      <c r="E112" s="5" t="s">
        <v>64</v>
      </c>
      <c r="F112" s="5" t="s">
        <v>341</v>
      </c>
      <c r="G112" s="5" t="s">
        <v>342</v>
      </c>
      <c r="H112" s="5" t="s">
        <v>343</v>
      </c>
      <c r="I112" s="5" t="s">
        <v>344</v>
      </c>
      <c r="J112" s="5" t="s">
        <v>345</v>
      </c>
    </row>
    <row r="113" spans="1:10" x14ac:dyDescent="0.15">
      <c r="A113" s="5" t="s">
        <v>472</v>
      </c>
      <c r="B113" s="6" t="s">
        <v>465</v>
      </c>
      <c r="C113" s="8">
        <v>1</v>
      </c>
      <c r="D113" s="8">
        <v>7920114</v>
      </c>
      <c r="E113" s="8">
        <v>7920114</v>
      </c>
      <c r="F113" s="8">
        <v>0</v>
      </c>
      <c r="G113" s="8">
        <v>0</v>
      </c>
      <c r="H113" s="8"/>
      <c r="I113" s="8"/>
      <c r="J113" s="8">
        <v>95041368</v>
      </c>
    </row>
    <row r="114" spans="1:10" ht="24.95" customHeight="1" x14ac:dyDescent="0.15">
      <c r="A114" s="25" t="s">
        <v>459</v>
      </c>
      <c r="B114" s="25"/>
      <c r="C114" s="10" t="s">
        <v>460</v>
      </c>
      <c r="D114" s="10">
        <f>SUBTOTAL(9,D113:D113)</f>
        <v>7920114</v>
      </c>
      <c r="E114" s="10" t="s">
        <v>460</v>
      </c>
      <c r="F114" s="10" t="s">
        <v>460</v>
      </c>
      <c r="G114" s="10" t="s">
        <v>460</v>
      </c>
      <c r="H114" s="10" t="s">
        <v>460</v>
      </c>
      <c r="I114" s="10" t="s">
        <v>460</v>
      </c>
      <c r="J114" s="10">
        <f>SUBTOTAL(9,J113:J113)</f>
        <v>95041368</v>
      </c>
    </row>
    <row r="115" spans="1:10" ht="24.95" customHeight="1" x14ac:dyDescent="0.15"/>
    <row r="116" spans="1:10" ht="24.95" customHeight="1" x14ac:dyDescent="0.15">
      <c r="A116" s="23" t="s">
        <v>324</v>
      </c>
      <c r="B116" s="23"/>
      <c r="C116" s="24" t="s">
        <v>123</v>
      </c>
      <c r="D116" s="24"/>
      <c r="E116" s="24"/>
      <c r="F116" s="24"/>
      <c r="G116" s="24"/>
      <c r="H116" s="24"/>
      <c r="I116" s="24"/>
      <c r="J116" s="24"/>
    </row>
    <row r="117" spans="1:10" ht="24.95" customHeight="1" x14ac:dyDescent="0.15">
      <c r="A117" s="23" t="s">
        <v>325</v>
      </c>
      <c r="B117" s="23"/>
      <c r="C117" s="24" t="s">
        <v>326</v>
      </c>
      <c r="D117" s="24"/>
      <c r="E117" s="24"/>
      <c r="F117" s="24"/>
      <c r="G117" s="24"/>
      <c r="H117" s="24"/>
      <c r="I117" s="24"/>
      <c r="J117" s="24"/>
    </row>
    <row r="118" spans="1:10" ht="24.95" customHeight="1" x14ac:dyDescent="0.15">
      <c r="A118" s="23" t="s">
        <v>327</v>
      </c>
      <c r="B118" s="23"/>
      <c r="C118" s="24" t="s">
        <v>305</v>
      </c>
      <c r="D118" s="24"/>
      <c r="E118" s="24"/>
      <c r="F118" s="24"/>
      <c r="G118" s="24"/>
      <c r="H118" s="24"/>
      <c r="I118" s="24"/>
      <c r="J118" s="24"/>
    </row>
    <row r="119" spans="1:10" ht="24.95" customHeight="1" x14ac:dyDescent="0.15">
      <c r="A119" s="16" t="s">
        <v>328</v>
      </c>
      <c r="B119" s="16"/>
      <c r="C119" s="16"/>
      <c r="D119" s="16"/>
      <c r="E119" s="16"/>
      <c r="F119" s="16"/>
      <c r="G119" s="16"/>
      <c r="H119" s="16"/>
      <c r="I119" s="16"/>
      <c r="J119" s="16"/>
    </row>
    <row r="120" spans="1:10" ht="24.95" customHeight="1" x14ac:dyDescent="0.15"/>
    <row r="121" spans="1:10" ht="50.1" customHeight="1" x14ac:dyDescent="0.15">
      <c r="A121" s="21" t="s">
        <v>239</v>
      </c>
      <c r="B121" s="21" t="s">
        <v>329</v>
      </c>
      <c r="C121" s="21" t="s">
        <v>330</v>
      </c>
      <c r="D121" s="21" t="s">
        <v>331</v>
      </c>
      <c r="E121" s="21"/>
      <c r="F121" s="21"/>
      <c r="G121" s="21"/>
      <c r="H121" s="21" t="s">
        <v>332</v>
      </c>
      <c r="I121" s="21" t="s">
        <v>333</v>
      </c>
      <c r="J121" s="21" t="s">
        <v>334</v>
      </c>
    </row>
    <row r="122" spans="1:10" ht="50.1" customHeight="1" x14ac:dyDescent="0.15">
      <c r="A122" s="21"/>
      <c r="B122" s="21"/>
      <c r="C122" s="21"/>
      <c r="D122" s="21" t="s">
        <v>335</v>
      </c>
      <c r="E122" s="21" t="s">
        <v>336</v>
      </c>
      <c r="F122" s="21"/>
      <c r="G122" s="21"/>
      <c r="H122" s="21"/>
      <c r="I122" s="21"/>
      <c r="J122" s="21"/>
    </row>
    <row r="123" spans="1:10" ht="50.1" customHeight="1" x14ac:dyDescent="0.15">
      <c r="A123" s="21"/>
      <c r="B123" s="21"/>
      <c r="C123" s="21"/>
      <c r="D123" s="21"/>
      <c r="E123" s="5" t="s">
        <v>337</v>
      </c>
      <c r="F123" s="5" t="s">
        <v>338</v>
      </c>
      <c r="G123" s="5" t="s">
        <v>339</v>
      </c>
      <c r="H123" s="21"/>
      <c r="I123" s="21"/>
      <c r="J123" s="21"/>
    </row>
    <row r="124" spans="1:10" ht="24.95" customHeight="1" x14ac:dyDescent="0.15">
      <c r="A124" s="5" t="s">
        <v>244</v>
      </c>
      <c r="B124" s="5" t="s">
        <v>60</v>
      </c>
      <c r="C124" s="5" t="s">
        <v>340</v>
      </c>
      <c r="D124" s="5" t="s">
        <v>62</v>
      </c>
      <c r="E124" s="5" t="s">
        <v>64</v>
      </c>
      <c r="F124" s="5" t="s">
        <v>341</v>
      </c>
      <c r="G124" s="5" t="s">
        <v>342</v>
      </c>
      <c r="H124" s="5" t="s">
        <v>343</v>
      </c>
      <c r="I124" s="5" t="s">
        <v>344</v>
      </c>
      <c r="J124" s="5" t="s">
        <v>345</v>
      </c>
    </row>
    <row r="125" spans="1:10" x14ac:dyDescent="0.15">
      <c r="A125" s="5" t="s">
        <v>472</v>
      </c>
      <c r="B125" s="6" t="s">
        <v>465</v>
      </c>
      <c r="C125" s="8">
        <v>1</v>
      </c>
      <c r="D125" s="8">
        <v>7920114</v>
      </c>
      <c r="E125" s="8">
        <v>7920114</v>
      </c>
      <c r="F125" s="8">
        <v>0</v>
      </c>
      <c r="G125" s="8">
        <v>0</v>
      </c>
      <c r="H125" s="8"/>
      <c r="I125" s="8"/>
      <c r="J125" s="8">
        <v>95041368</v>
      </c>
    </row>
    <row r="126" spans="1:10" ht="24.95" customHeight="1" x14ac:dyDescent="0.15">
      <c r="A126" s="25" t="s">
        <v>459</v>
      </c>
      <c r="B126" s="25"/>
      <c r="C126" s="10" t="s">
        <v>460</v>
      </c>
      <c r="D126" s="10">
        <f>SUBTOTAL(9,D125:D125)</f>
        <v>7920114</v>
      </c>
      <c r="E126" s="10" t="s">
        <v>460</v>
      </c>
      <c r="F126" s="10" t="s">
        <v>460</v>
      </c>
      <c r="G126" s="10" t="s">
        <v>460</v>
      </c>
      <c r="H126" s="10" t="s">
        <v>460</v>
      </c>
      <c r="I126" s="10" t="s">
        <v>460</v>
      </c>
      <c r="J126" s="10">
        <f>SUBTOTAL(9,J125:J125)</f>
        <v>95041368</v>
      </c>
    </row>
    <row r="127" spans="1:10" ht="24.95" customHeight="1" x14ac:dyDescent="0.15"/>
    <row r="128" spans="1:10" ht="20.100000000000001" customHeight="1" x14ac:dyDescent="0.15">
      <c r="A128" s="23" t="s">
        <v>324</v>
      </c>
      <c r="B128" s="23"/>
      <c r="C128" s="24" t="s">
        <v>123</v>
      </c>
      <c r="D128" s="24"/>
      <c r="E128" s="24"/>
      <c r="F128" s="24"/>
      <c r="G128" s="24"/>
    </row>
    <row r="129" spans="1:7" ht="20.100000000000001" customHeight="1" x14ac:dyDescent="0.15">
      <c r="A129" s="23" t="s">
        <v>325</v>
      </c>
      <c r="B129" s="23"/>
      <c r="C129" s="24" t="s">
        <v>326</v>
      </c>
      <c r="D129" s="24"/>
      <c r="E129" s="24"/>
      <c r="F129" s="24"/>
      <c r="G129" s="24"/>
    </row>
    <row r="130" spans="1:7" ht="24.95" customHeight="1" x14ac:dyDescent="0.15">
      <c r="A130" s="23" t="s">
        <v>327</v>
      </c>
      <c r="B130" s="23"/>
      <c r="C130" s="24" t="s">
        <v>299</v>
      </c>
      <c r="D130" s="24"/>
      <c r="E130" s="24"/>
      <c r="F130" s="24"/>
      <c r="G130" s="24"/>
    </row>
    <row r="131" spans="1:7" ht="15" customHeight="1" x14ac:dyDescent="0.15"/>
    <row r="132" spans="1:7" ht="50.1" customHeight="1" x14ac:dyDescent="0.15">
      <c r="A132" s="16" t="s">
        <v>473</v>
      </c>
      <c r="B132" s="16"/>
      <c r="C132" s="16"/>
      <c r="D132" s="16"/>
      <c r="E132" s="16"/>
      <c r="F132" s="16"/>
      <c r="G132" s="16"/>
    </row>
    <row r="133" spans="1:7" ht="15" customHeight="1" x14ac:dyDescent="0.15"/>
    <row r="134" spans="1:7" ht="50.1" customHeight="1" x14ac:dyDescent="0.15">
      <c r="A134" s="5" t="s">
        <v>239</v>
      </c>
      <c r="B134" s="21" t="s">
        <v>47</v>
      </c>
      <c r="C134" s="21"/>
      <c r="D134" s="21"/>
      <c r="E134" s="5" t="s">
        <v>474</v>
      </c>
      <c r="F134" s="5" t="s">
        <v>475</v>
      </c>
      <c r="G134" s="5" t="s">
        <v>476</v>
      </c>
    </row>
    <row r="135" spans="1:7" ht="15" customHeight="1" x14ac:dyDescent="0.15">
      <c r="A135" s="5">
        <v>1</v>
      </c>
      <c r="B135" s="21">
        <v>2</v>
      </c>
      <c r="C135" s="21"/>
      <c r="D135" s="21"/>
      <c r="E135" s="5">
        <v>3</v>
      </c>
      <c r="F135" s="5">
        <v>4</v>
      </c>
      <c r="G135" s="5">
        <v>5</v>
      </c>
    </row>
    <row r="136" spans="1:7" ht="20.100000000000001" customHeight="1" x14ac:dyDescent="0.15">
      <c r="A136" s="5" t="s">
        <v>244</v>
      </c>
      <c r="B136" s="26" t="s">
        <v>477</v>
      </c>
      <c r="C136" s="26"/>
      <c r="D136" s="26"/>
      <c r="E136" s="8">
        <v>1646.09</v>
      </c>
      <c r="F136" s="8">
        <v>243</v>
      </c>
      <c r="G136" s="8">
        <v>399999.87</v>
      </c>
    </row>
    <row r="137" spans="1:7" ht="24.95" customHeight="1" x14ac:dyDescent="0.15">
      <c r="A137" s="25" t="s">
        <v>459</v>
      </c>
      <c r="B137" s="25"/>
      <c r="C137" s="25"/>
      <c r="D137" s="25"/>
      <c r="E137" s="25"/>
      <c r="F137" s="25"/>
      <c r="G137" s="10">
        <f>SUBTOTAL(9,G136:G136)</f>
        <v>399999.87</v>
      </c>
    </row>
  </sheetData>
  <sheetProtection password="EF92"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0"/>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3" t="s">
        <v>324</v>
      </c>
      <c r="B2" s="23"/>
      <c r="C2" s="24" t="s">
        <v>128</v>
      </c>
      <c r="D2" s="24"/>
      <c r="E2" s="24"/>
      <c r="F2" s="24"/>
      <c r="G2" s="24"/>
    </row>
    <row r="3" spans="1:7" ht="20.100000000000001" customHeight="1" x14ac:dyDescent="0.15">
      <c r="A3" s="23" t="s">
        <v>325</v>
      </c>
      <c r="B3" s="23"/>
      <c r="C3" s="24" t="s">
        <v>326</v>
      </c>
      <c r="D3" s="24"/>
      <c r="E3" s="24"/>
      <c r="F3" s="24"/>
      <c r="G3" s="24"/>
    </row>
    <row r="4" spans="1:7" ht="24.95" customHeight="1" x14ac:dyDescent="0.15">
      <c r="A4" s="23" t="s">
        <v>327</v>
      </c>
      <c r="B4" s="23"/>
      <c r="C4" s="24" t="s">
        <v>299</v>
      </c>
      <c r="D4" s="24"/>
      <c r="E4" s="24"/>
      <c r="F4" s="24"/>
      <c r="G4" s="24"/>
    </row>
    <row r="5" spans="1:7" ht="15" customHeight="1" x14ac:dyDescent="0.15"/>
    <row r="6" spans="1:7" ht="24.95" customHeight="1" x14ac:dyDescent="0.15">
      <c r="A6" s="16" t="s">
        <v>478</v>
      </c>
      <c r="B6" s="16"/>
      <c r="C6" s="16"/>
      <c r="D6" s="16"/>
      <c r="E6" s="16"/>
      <c r="F6" s="16"/>
      <c r="G6" s="16"/>
    </row>
    <row r="7" spans="1:7" ht="15" customHeight="1" x14ac:dyDescent="0.15"/>
    <row r="8" spans="1:7" ht="50.1" customHeight="1" x14ac:dyDescent="0.15">
      <c r="A8" s="5" t="s">
        <v>239</v>
      </c>
      <c r="B8" s="21" t="s">
        <v>479</v>
      </c>
      <c r="C8" s="21"/>
      <c r="D8" s="5" t="s">
        <v>480</v>
      </c>
      <c r="E8" s="5" t="s">
        <v>481</v>
      </c>
      <c r="F8" s="5" t="s">
        <v>482</v>
      </c>
      <c r="G8" s="5" t="s">
        <v>483</v>
      </c>
    </row>
    <row r="9" spans="1:7" ht="15" customHeight="1" x14ac:dyDescent="0.15">
      <c r="A9" s="5">
        <v>1</v>
      </c>
      <c r="B9" s="21">
        <v>2</v>
      </c>
      <c r="C9" s="21"/>
      <c r="D9" s="5">
        <v>3</v>
      </c>
      <c r="E9" s="5">
        <v>4</v>
      </c>
      <c r="F9" s="5">
        <v>5</v>
      </c>
      <c r="G9" s="5">
        <v>6</v>
      </c>
    </row>
    <row r="10" spans="1:7" ht="20.100000000000001" customHeight="1" x14ac:dyDescent="0.15">
      <c r="A10" s="5" t="s">
        <v>244</v>
      </c>
      <c r="B10" s="26" t="s">
        <v>484</v>
      </c>
      <c r="C10" s="26"/>
      <c r="D10" s="8">
        <v>100</v>
      </c>
      <c r="E10" s="8">
        <v>10</v>
      </c>
      <c r="F10" s="8">
        <v>2</v>
      </c>
      <c r="G10" s="8">
        <v>2000</v>
      </c>
    </row>
    <row r="11" spans="1:7" ht="20.100000000000001" customHeight="1" x14ac:dyDescent="0.15">
      <c r="A11" s="5" t="s">
        <v>60</v>
      </c>
      <c r="B11" s="26" t="s">
        <v>484</v>
      </c>
      <c r="C11" s="26"/>
      <c r="D11" s="8">
        <v>100</v>
      </c>
      <c r="E11" s="8">
        <v>2</v>
      </c>
      <c r="F11" s="8">
        <v>11</v>
      </c>
      <c r="G11" s="8">
        <v>2200</v>
      </c>
    </row>
    <row r="12" spans="1:7" ht="20.100000000000001" customHeight="1" x14ac:dyDescent="0.15">
      <c r="A12" s="5" t="s">
        <v>340</v>
      </c>
      <c r="B12" s="26" t="s">
        <v>484</v>
      </c>
      <c r="C12" s="26"/>
      <c r="D12" s="8">
        <v>100</v>
      </c>
      <c r="E12" s="8">
        <v>33</v>
      </c>
      <c r="F12" s="8">
        <v>6</v>
      </c>
      <c r="G12" s="8">
        <v>19800</v>
      </c>
    </row>
    <row r="13" spans="1:7" ht="20.100000000000001" customHeight="1" x14ac:dyDescent="0.15">
      <c r="A13" s="5" t="s">
        <v>62</v>
      </c>
      <c r="B13" s="26" t="s">
        <v>484</v>
      </c>
      <c r="C13" s="26"/>
      <c r="D13" s="8">
        <v>100</v>
      </c>
      <c r="E13" s="8">
        <v>6</v>
      </c>
      <c r="F13" s="8">
        <v>7</v>
      </c>
      <c r="G13" s="8">
        <v>4200</v>
      </c>
    </row>
    <row r="14" spans="1:7" ht="20.100000000000001" customHeight="1" x14ac:dyDescent="0.15">
      <c r="A14" s="5" t="s">
        <v>64</v>
      </c>
      <c r="B14" s="26" t="s">
        <v>484</v>
      </c>
      <c r="C14" s="26"/>
      <c r="D14" s="8">
        <v>100</v>
      </c>
      <c r="E14" s="8">
        <v>18</v>
      </c>
      <c r="F14" s="8">
        <v>4</v>
      </c>
      <c r="G14" s="8">
        <v>7200</v>
      </c>
    </row>
    <row r="15" spans="1:7" ht="20.100000000000001" customHeight="1" x14ac:dyDescent="0.15">
      <c r="A15" s="5" t="s">
        <v>341</v>
      </c>
      <c r="B15" s="26" t="s">
        <v>484</v>
      </c>
      <c r="C15" s="26"/>
      <c r="D15" s="8">
        <v>100</v>
      </c>
      <c r="E15" s="8">
        <v>19</v>
      </c>
      <c r="F15" s="8">
        <v>3</v>
      </c>
      <c r="G15" s="8">
        <v>5700</v>
      </c>
    </row>
    <row r="16" spans="1:7" ht="20.100000000000001" customHeight="1" x14ac:dyDescent="0.15">
      <c r="A16" s="5" t="s">
        <v>342</v>
      </c>
      <c r="B16" s="26" t="s">
        <v>484</v>
      </c>
      <c r="C16" s="26"/>
      <c r="D16" s="8">
        <v>100</v>
      </c>
      <c r="E16" s="8">
        <v>23</v>
      </c>
      <c r="F16" s="8">
        <v>5</v>
      </c>
      <c r="G16" s="8">
        <v>11500</v>
      </c>
    </row>
    <row r="17" spans="1:7" ht="20.100000000000001" customHeight="1" x14ac:dyDescent="0.15">
      <c r="A17" s="5" t="s">
        <v>343</v>
      </c>
      <c r="B17" s="26" t="s">
        <v>484</v>
      </c>
      <c r="C17" s="26"/>
      <c r="D17" s="8">
        <v>100</v>
      </c>
      <c r="E17" s="8">
        <v>4</v>
      </c>
      <c r="F17" s="8">
        <v>8</v>
      </c>
      <c r="G17" s="8">
        <v>3200</v>
      </c>
    </row>
    <row r="18" spans="1:7" ht="20.100000000000001" customHeight="1" x14ac:dyDescent="0.15">
      <c r="A18" s="5" t="s">
        <v>344</v>
      </c>
      <c r="B18" s="26" t="s">
        <v>484</v>
      </c>
      <c r="C18" s="26"/>
      <c r="D18" s="8">
        <v>100</v>
      </c>
      <c r="E18" s="8">
        <v>1</v>
      </c>
      <c r="F18" s="8">
        <v>9</v>
      </c>
      <c r="G18" s="8">
        <v>900</v>
      </c>
    </row>
    <row r="19" spans="1:7" ht="20.100000000000001" customHeight="1" x14ac:dyDescent="0.15">
      <c r="A19" s="5" t="s">
        <v>345</v>
      </c>
      <c r="B19" s="26" t="s">
        <v>484</v>
      </c>
      <c r="C19" s="26"/>
      <c r="D19" s="8">
        <v>100</v>
      </c>
      <c r="E19" s="8">
        <v>3</v>
      </c>
      <c r="F19" s="8">
        <v>10</v>
      </c>
      <c r="G19" s="8">
        <v>3000</v>
      </c>
    </row>
    <row r="20" spans="1:7" ht="20.100000000000001" customHeight="1" x14ac:dyDescent="0.15">
      <c r="A20" s="5" t="s">
        <v>351</v>
      </c>
      <c r="B20" s="26" t="s">
        <v>484</v>
      </c>
      <c r="C20" s="26"/>
      <c r="D20" s="8">
        <v>100</v>
      </c>
      <c r="E20" s="8">
        <v>19</v>
      </c>
      <c r="F20" s="8">
        <v>1</v>
      </c>
      <c r="G20" s="8">
        <v>1900</v>
      </c>
    </row>
    <row r="21" spans="1:7" ht="20.100000000000001" customHeight="1" x14ac:dyDescent="0.15">
      <c r="A21" s="5" t="s">
        <v>352</v>
      </c>
      <c r="B21" s="26" t="s">
        <v>484</v>
      </c>
      <c r="C21" s="26"/>
      <c r="D21" s="8">
        <v>2500</v>
      </c>
      <c r="E21" s="8">
        <v>10</v>
      </c>
      <c r="F21" s="8">
        <v>3</v>
      </c>
      <c r="G21" s="8">
        <v>75000</v>
      </c>
    </row>
    <row r="22" spans="1:7" ht="20.100000000000001" customHeight="1" x14ac:dyDescent="0.15">
      <c r="A22" s="5" t="s">
        <v>353</v>
      </c>
      <c r="B22" s="26" t="s">
        <v>484</v>
      </c>
      <c r="C22" s="26"/>
      <c r="D22" s="8">
        <v>2500</v>
      </c>
      <c r="E22" s="8">
        <v>4</v>
      </c>
      <c r="F22" s="8">
        <v>2</v>
      </c>
      <c r="G22" s="8">
        <v>20000</v>
      </c>
    </row>
    <row r="23" spans="1:7" ht="20.100000000000001" customHeight="1" x14ac:dyDescent="0.15">
      <c r="A23" s="5" t="s">
        <v>355</v>
      </c>
      <c r="B23" s="26" t="s">
        <v>484</v>
      </c>
      <c r="C23" s="26"/>
      <c r="D23" s="8">
        <v>2500</v>
      </c>
      <c r="E23" s="8">
        <v>2</v>
      </c>
      <c r="F23" s="8">
        <v>4</v>
      </c>
      <c r="G23" s="8">
        <v>20000</v>
      </c>
    </row>
    <row r="24" spans="1:7" ht="39.950000000000003" customHeight="1" x14ac:dyDescent="0.15">
      <c r="A24" s="5" t="s">
        <v>356</v>
      </c>
      <c r="B24" s="26" t="s">
        <v>485</v>
      </c>
      <c r="C24" s="26"/>
      <c r="D24" s="8">
        <v>600</v>
      </c>
      <c r="E24" s="8">
        <v>27</v>
      </c>
      <c r="F24" s="8">
        <v>3</v>
      </c>
      <c r="G24" s="8">
        <v>48600</v>
      </c>
    </row>
    <row r="25" spans="1:7" ht="39.950000000000003" customHeight="1" x14ac:dyDescent="0.15">
      <c r="A25" s="5" t="s">
        <v>358</v>
      </c>
      <c r="B25" s="26" t="s">
        <v>485</v>
      </c>
      <c r="C25" s="26"/>
      <c r="D25" s="8">
        <v>600</v>
      </c>
      <c r="E25" s="8">
        <v>16</v>
      </c>
      <c r="F25" s="8">
        <v>4</v>
      </c>
      <c r="G25" s="8">
        <v>38400</v>
      </c>
    </row>
    <row r="26" spans="1:7" ht="39.950000000000003" customHeight="1" x14ac:dyDescent="0.15">
      <c r="A26" s="5" t="s">
        <v>360</v>
      </c>
      <c r="B26" s="26" t="s">
        <v>485</v>
      </c>
      <c r="C26" s="26"/>
      <c r="D26" s="8">
        <v>600</v>
      </c>
      <c r="E26" s="8">
        <v>2</v>
      </c>
      <c r="F26" s="8">
        <v>11</v>
      </c>
      <c r="G26" s="8">
        <v>13200</v>
      </c>
    </row>
    <row r="27" spans="1:7" ht="39.950000000000003" customHeight="1" x14ac:dyDescent="0.15">
      <c r="A27" s="5" t="s">
        <v>361</v>
      </c>
      <c r="B27" s="26" t="s">
        <v>485</v>
      </c>
      <c r="C27" s="26"/>
      <c r="D27" s="8">
        <v>600</v>
      </c>
      <c r="E27" s="8">
        <v>35</v>
      </c>
      <c r="F27" s="8">
        <v>6</v>
      </c>
      <c r="G27" s="8">
        <v>126000</v>
      </c>
    </row>
    <row r="28" spans="1:7" ht="39.950000000000003" customHeight="1" x14ac:dyDescent="0.15">
      <c r="A28" s="5" t="s">
        <v>362</v>
      </c>
      <c r="B28" s="26" t="s">
        <v>485</v>
      </c>
      <c r="C28" s="26"/>
      <c r="D28" s="8">
        <v>600</v>
      </c>
      <c r="E28" s="8">
        <v>8</v>
      </c>
      <c r="F28" s="8">
        <v>7</v>
      </c>
      <c r="G28" s="8">
        <v>33600</v>
      </c>
    </row>
    <row r="29" spans="1:7" ht="39.950000000000003" customHeight="1" x14ac:dyDescent="0.15">
      <c r="A29" s="5" t="s">
        <v>363</v>
      </c>
      <c r="B29" s="26" t="s">
        <v>485</v>
      </c>
      <c r="C29" s="26"/>
      <c r="D29" s="8">
        <v>600</v>
      </c>
      <c r="E29" s="8">
        <v>22</v>
      </c>
      <c r="F29" s="8">
        <v>5</v>
      </c>
      <c r="G29" s="8">
        <v>66000</v>
      </c>
    </row>
    <row r="30" spans="1:7" ht="39.950000000000003" customHeight="1" x14ac:dyDescent="0.15">
      <c r="A30" s="5" t="s">
        <v>364</v>
      </c>
      <c r="B30" s="26" t="s">
        <v>485</v>
      </c>
      <c r="C30" s="26"/>
      <c r="D30" s="8">
        <v>600</v>
      </c>
      <c r="E30" s="8">
        <v>5</v>
      </c>
      <c r="F30" s="8">
        <v>2</v>
      </c>
      <c r="G30" s="8">
        <v>6000</v>
      </c>
    </row>
    <row r="31" spans="1:7" ht="39.950000000000003" customHeight="1" x14ac:dyDescent="0.15">
      <c r="A31" s="5" t="s">
        <v>366</v>
      </c>
      <c r="B31" s="26" t="s">
        <v>485</v>
      </c>
      <c r="C31" s="26"/>
      <c r="D31" s="8">
        <v>600</v>
      </c>
      <c r="E31" s="8">
        <v>4</v>
      </c>
      <c r="F31" s="8">
        <v>8</v>
      </c>
      <c r="G31" s="8">
        <v>19200</v>
      </c>
    </row>
    <row r="32" spans="1:7" ht="39.950000000000003" customHeight="1" x14ac:dyDescent="0.15">
      <c r="A32" s="5" t="s">
        <v>367</v>
      </c>
      <c r="B32" s="26" t="s">
        <v>485</v>
      </c>
      <c r="C32" s="26"/>
      <c r="D32" s="8">
        <v>600</v>
      </c>
      <c r="E32" s="8">
        <v>4</v>
      </c>
      <c r="F32" s="8">
        <v>10</v>
      </c>
      <c r="G32" s="8">
        <v>24000</v>
      </c>
    </row>
    <row r="33" spans="1:7" ht="39.950000000000003" customHeight="1" x14ac:dyDescent="0.15">
      <c r="A33" s="5" t="s">
        <v>368</v>
      </c>
      <c r="B33" s="26" t="s">
        <v>486</v>
      </c>
      <c r="C33" s="26"/>
      <c r="D33" s="8">
        <v>3000</v>
      </c>
      <c r="E33" s="8">
        <v>21</v>
      </c>
      <c r="F33" s="8">
        <v>1</v>
      </c>
      <c r="G33" s="8">
        <v>63000</v>
      </c>
    </row>
    <row r="34" spans="1:7" ht="39.950000000000003" customHeight="1" x14ac:dyDescent="0.15">
      <c r="A34" s="5" t="s">
        <v>369</v>
      </c>
      <c r="B34" s="26" t="s">
        <v>486</v>
      </c>
      <c r="C34" s="26"/>
      <c r="D34" s="8">
        <v>3500</v>
      </c>
      <c r="E34" s="8">
        <v>31</v>
      </c>
      <c r="F34" s="8">
        <v>1</v>
      </c>
      <c r="G34" s="8">
        <v>108500</v>
      </c>
    </row>
    <row r="35" spans="1:7" ht="39.950000000000003" customHeight="1" x14ac:dyDescent="0.15">
      <c r="A35" s="5" t="s">
        <v>370</v>
      </c>
      <c r="B35" s="26" t="s">
        <v>486</v>
      </c>
      <c r="C35" s="26"/>
      <c r="D35" s="8">
        <v>6000</v>
      </c>
      <c r="E35" s="8">
        <v>6</v>
      </c>
      <c r="F35" s="8">
        <v>2</v>
      </c>
      <c r="G35" s="8">
        <v>72000</v>
      </c>
    </row>
    <row r="36" spans="1:7" ht="39.950000000000003" customHeight="1" x14ac:dyDescent="0.15">
      <c r="A36" s="5" t="s">
        <v>371</v>
      </c>
      <c r="B36" s="26" t="s">
        <v>486</v>
      </c>
      <c r="C36" s="26"/>
      <c r="D36" s="8">
        <v>5021</v>
      </c>
      <c r="E36" s="8">
        <v>2</v>
      </c>
      <c r="F36" s="8">
        <v>1</v>
      </c>
      <c r="G36" s="8">
        <v>10042</v>
      </c>
    </row>
    <row r="37" spans="1:7" ht="39.950000000000003" customHeight="1" x14ac:dyDescent="0.15">
      <c r="A37" s="5" t="s">
        <v>373</v>
      </c>
      <c r="B37" s="26" t="s">
        <v>486</v>
      </c>
      <c r="C37" s="26"/>
      <c r="D37" s="8">
        <v>4000</v>
      </c>
      <c r="E37" s="8">
        <v>12</v>
      </c>
      <c r="F37" s="8">
        <v>1</v>
      </c>
      <c r="G37" s="8">
        <v>48000</v>
      </c>
    </row>
    <row r="38" spans="1:7" ht="39.950000000000003" customHeight="1" x14ac:dyDescent="0.15">
      <c r="A38" s="5" t="s">
        <v>375</v>
      </c>
      <c r="B38" s="26" t="s">
        <v>486</v>
      </c>
      <c r="C38" s="26"/>
      <c r="D38" s="8">
        <v>4500</v>
      </c>
      <c r="E38" s="8">
        <v>24</v>
      </c>
      <c r="F38" s="8">
        <v>1</v>
      </c>
      <c r="G38" s="8">
        <v>108000</v>
      </c>
    </row>
    <row r="39" spans="1:7" ht="39.950000000000003" customHeight="1" x14ac:dyDescent="0.15">
      <c r="A39" s="5" t="s">
        <v>376</v>
      </c>
      <c r="B39" s="26" t="s">
        <v>486</v>
      </c>
      <c r="C39" s="26"/>
      <c r="D39" s="8">
        <v>1200</v>
      </c>
      <c r="E39" s="8">
        <v>2</v>
      </c>
      <c r="F39" s="8">
        <v>1</v>
      </c>
      <c r="G39" s="8">
        <v>2400</v>
      </c>
    </row>
    <row r="40" spans="1:7" ht="39.950000000000003" customHeight="1" x14ac:dyDescent="0.15">
      <c r="A40" s="5" t="s">
        <v>377</v>
      </c>
      <c r="B40" s="26" t="s">
        <v>486</v>
      </c>
      <c r="C40" s="26"/>
      <c r="D40" s="8">
        <v>7000</v>
      </c>
      <c r="E40" s="8">
        <v>2</v>
      </c>
      <c r="F40" s="8">
        <v>1</v>
      </c>
      <c r="G40" s="8">
        <v>14000</v>
      </c>
    </row>
    <row r="41" spans="1:7" ht="39.950000000000003" customHeight="1" x14ac:dyDescent="0.15">
      <c r="A41" s="5" t="s">
        <v>379</v>
      </c>
      <c r="B41" s="26" t="s">
        <v>486</v>
      </c>
      <c r="C41" s="26"/>
      <c r="D41" s="8">
        <v>6187.5</v>
      </c>
      <c r="E41" s="8">
        <v>4</v>
      </c>
      <c r="F41" s="8">
        <v>1</v>
      </c>
      <c r="G41" s="8">
        <v>24750</v>
      </c>
    </row>
    <row r="42" spans="1:7" ht="39.950000000000003" customHeight="1" x14ac:dyDescent="0.15">
      <c r="A42" s="5" t="s">
        <v>381</v>
      </c>
      <c r="B42" s="26" t="s">
        <v>486</v>
      </c>
      <c r="C42" s="26"/>
      <c r="D42" s="8">
        <v>3800</v>
      </c>
      <c r="E42" s="8">
        <v>2</v>
      </c>
      <c r="F42" s="8">
        <v>1</v>
      </c>
      <c r="G42" s="8">
        <v>7600</v>
      </c>
    </row>
    <row r="43" spans="1:7" ht="39.950000000000003" customHeight="1" x14ac:dyDescent="0.15">
      <c r="A43" s="5" t="s">
        <v>383</v>
      </c>
      <c r="B43" s="26" t="s">
        <v>486</v>
      </c>
      <c r="C43" s="26"/>
      <c r="D43" s="8">
        <v>3400</v>
      </c>
      <c r="E43" s="8">
        <v>2</v>
      </c>
      <c r="F43" s="8">
        <v>1</v>
      </c>
      <c r="G43" s="8">
        <v>6800</v>
      </c>
    </row>
    <row r="44" spans="1:7" ht="39.950000000000003" customHeight="1" x14ac:dyDescent="0.15">
      <c r="A44" s="5" t="s">
        <v>384</v>
      </c>
      <c r="B44" s="26" t="s">
        <v>486</v>
      </c>
      <c r="C44" s="26"/>
      <c r="D44" s="8">
        <v>5750</v>
      </c>
      <c r="E44" s="8">
        <v>2</v>
      </c>
      <c r="F44" s="8">
        <v>1</v>
      </c>
      <c r="G44" s="8">
        <v>11500</v>
      </c>
    </row>
    <row r="45" spans="1:7" ht="39.950000000000003" customHeight="1" x14ac:dyDescent="0.15">
      <c r="A45" s="5" t="s">
        <v>386</v>
      </c>
      <c r="B45" s="26" t="s">
        <v>486</v>
      </c>
      <c r="C45" s="26"/>
      <c r="D45" s="8">
        <v>1200</v>
      </c>
      <c r="E45" s="8">
        <v>2</v>
      </c>
      <c r="F45" s="8">
        <v>1</v>
      </c>
      <c r="G45" s="8">
        <v>2400</v>
      </c>
    </row>
    <row r="46" spans="1:7" ht="39.950000000000003" customHeight="1" x14ac:dyDescent="0.15">
      <c r="A46" s="5" t="s">
        <v>387</v>
      </c>
      <c r="B46" s="26" t="s">
        <v>486</v>
      </c>
      <c r="C46" s="26"/>
      <c r="D46" s="8">
        <v>5000</v>
      </c>
      <c r="E46" s="8">
        <v>22</v>
      </c>
      <c r="F46" s="8">
        <v>1</v>
      </c>
      <c r="G46" s="8">
        <v>110000</v>
      </c>
    </row>
    <row r="47" spans="1:7" ht="39.950000000000003" customHeight="1" x14ac:dyDescent="0.15">
      <c r="A47" s="5" t="s">
        <v>388</v>
      </c>
      <c r="B47" s="26" t="s">
        <v>486</v>
      </c>
      <c r="C47" s="26"/>
      <c r="D47" s="8">
        <v>1800</v>
      </c>
      <c r="E47" s="8">
        <v>2</v>
      </c>
      <c r="F47" s="8">
        <v>1</v>
      </c>
      <c r="G47" s="8">
        <v>3600</v>
      </c>
    </row>
    <row r="48" spans="1:7" ht="39.950000000000003" customHeight="1" x14ac:dyDescent="0.15">
      <c r="A48" s="5" t="s">
        <v>390</v>
      </c>
      <c r="B48" s="26" t="s">
        <v>486</v>
      </c>
      <c r="C48" s="26"/>
      <c r="D48" s="8">
        <v>10000</v>
      </c>
      <c r="E48" s="8">
        <v>16</v>
      </c>
      <c r="F48" s="8">
        <v>1</v>
      </c>
      <c r="G48" s="8">
        <v>160000</v>
      </c>
    </row>
    <row r="49" spans="1:7" ht="39.950000000000003" customHeight="1" x14ac:dyDescent="0.15">
      <c r="A49" s="5" t="s">
        <v>392</v>
      </c>
      <c r="B49" s="26" t="s">
        <v>486</v>
      </c>
      <c r="C49" s="26"/>
      <c r="D49" s="8">
        <v>8000</v>
      </c>
      <c r="E49" s="8">
        <v>2</v>
      </c>
      <c r="F49" s="8">
        <v>1</v>
      </c>
      <c r="G49" s="8">
        <v>16000</v>
      </c>
    </row>
    <row r="50" spans="1:7" ht="39.950000000000003" customHeight="1" x14ac:dyDescent="0.15">
      <c r="A50" s="5" t="s">
        <v>394</v>
      </c>
      <c r="B50" s="26" t="s">
        <v>486</v>
      </c>
      <c r="C50" s="26"/>
      <c r="D50" s="8">
        <v>5000</v>
      </c>
      <c r="E50" s="8">
        <v>1</v>
      </c>
      <c r="F50" s="8">
        <v>1</v>
      </c>
      <c r="G50" s="8">
        <v>5000</v>
      </c>
    </row>
    <row r="51" spans="1:7" ht="39.950000000000003" customHeight="1" x14ac:dyDescent="0.15">
      <c r="A51" s="5" t="s">
        <v>396</v>
      </c>
      <c r="B51" s="26" t="s">
        <v>486</v>
      </c>
      <c r="C51" s="26"/>
      <c r="D51" s="8">
        <v>3000</v>
      </c>
      <c r="E51" s="8">
        <v>1</v>
      </c>
      <c r="F51" s="8">
        <v>1</v>
      </c>
      <c r="G51" s="8">
        <v>3000</v>
      </c>
    </row>
    <row r="52" spans="1:7" ht="39.950000000000003" customHeight="1" x14ac:dyDescent="0.15">
      <c r="A52" s="5" t="s">
        <v>398</v>
      </c>
      <c r="B52" s="26" t="s">
        <v>486</v>
      </c>
      <c r="C52" s="26"/>
      <c r="D52" s="8">
        <v>2000</v>
      </c>
      <c r="E52" s="8">
        <v>10</v>
      </c>
      <c r="F52" s="8">
        <v>1</v>
      </c>
      <c r="G52" s="8">
        <v>20000</v>
      </c>
    </row>
    <row r="53" spans="1:7" ht="39.950000000000003" customHeight="1" x14ac:dyDescent="0.15">
      <c r="A53" s="5" t="s">
        <v>400</v>
      </c>
      <c r="B53" s="26" t="s">
        <v>486</v>
      </c>
      <c r="C53" s="26"/>
      <c r="D53" s="8">
        <v>2500</v>
      </c>
      <c r="E53" s="8">
        <v>8</v>
      </c>
      <c r="F53" s="8">
        <v>1</v>
      </c>
      <c r="G53" s="8">
        <v>20000</v>
      </c>
    </row>
    <row r="54" spans="1:7" ht="39.950000000000003" customHeight="1" x14ac:dyDescent="0.15">
      <c r="A54" s="5" t="s">
        <v>402</v>
      </c>
      <c r="B54" s="26" t="s">
        <v>486</v>
      </c>
      <c r="C54" s="26"/>
      <c r="D54" s="8">
        <v>1000</v>
      </c>
      <c r="E54" s="8">
        <v>20</v>
      </c>
      <c r="F54" s="8">
        <v>1</v>
      </c>
      <c r="G54" s="8">
        <v>20000</v>
      </c>
    </row>
    <row r="55" spans="1:7" ht="39.950000000000003" customHeight="1" x14ac:dyDescent="0.15">
      <c r="A55" s="5" t="s">
        <v>404</v>
      </c>
      <c r="B55" s="26" t="s">
        <v>486</v>
      </c>
      <c r="C55" s="26"/>
      <c r="D55" s="8">
        <v>6500</v>
      </c>
      <c r="E55" s="8">
        <v>4</v>
      </c>
      <c r="F55" s="8">
        <v>1</v>
      </c>
      <c r="G55" s="8">
        <v>26000</v>
      </c>
    </row>
    <row r="56" spans="1:7" ht="39.950000000000003" customHeight="1" x14ac:dyDescent="0.15">
      <c r="A56" s="5" t="s">
        <v>408</v>
      </c>
      <c r="B56" s="26" t="s">
        <v>486</v>
      </c>
      <c r="C56" s="26"/>
      <c r="D56" s="8">
        <v>7000</v>
      </c>
      <c r="E56" s="8">
        <v>2</v>
      </c>
      <c r="F56" s="8">
        <v>1</v>
      </c>
      <c r="G56" s="8">
        <v>14000</v>
      </c>
    </row>
    <row r="57" spans="1:7" ht="39.950000000000003" customHeight="1" x14ac:dyDescent="0.15">
      <c r="A57" s="5" t="s">
        <v>410</v>
      </c>
      <c r="B57" s="26" t="s">
        <v>486</v>
      </c>
      <c r="C57" s="26"/>
      <c r="D57" s="8">
        <v>500</v>
      </c>
      <c r="E57" s="8">
        <v>3</v>
      </c>
      <c r="F57" s="8">
        <v>1</v>
      </c>
      <c r="G57" s="8">
        <v>1500</v>
      </c>
    </row>
    <row r="58" spans="1:7" ht="39.950000000000003" customHeight="1" x14ac:dyDescent="0.15">
      <c r="A58" s="5" t="s">
        <v>412</v>
      </c>
      <c r="B58" s="26" t="s">
        <v>486</v>
      </c>
      <c r="C58" s="26"/>
      <c r="D58" s="8">
        <v>1500</v>
      </c>
      <c r="E58" s="8">
        <v>2</v>
      </c>
      <c r="F58" s="8">
        <v>1</v>
      </c>
      <c r="G58" s="8">
        <v>3000</v>
      </c>
    </row>
    <row r="59" spans="1:7" ht="39.950000000000003" customHeight="1" x14ac:dyDescent="0.15">
      <c r="A59" s="5" t="s">
        <v>414</v>
      </c>
      <c r="B59" s="26" t="s">
        <v>486</v>
      </c>
      <c r="C59" s="26"/>
      <c r="D59" s="8">
        <v>1010</v>
      </c>
      <c r="E59" s="8">
        <v>4</v>
      </c>
      <c r="F59" s="8">
        <v>1</v>
      </c>
      <c r="G59" s="8">
        <v>4040</v>
      </c>
    </row>
    <row r="60" spans="1:7" ht="39.950000000000003" customHeight="1" x14ac:dyDescent="0.15">
      <c r="A60" s="5" t="s">
        <v>416</v>
      </c>
      <c r="B60" s="26" t="s">
        <v>486</v>
      </c>
      <c r="C60" s="26"/>
      <c r="D60" s="8">
        <v>15000</v>
      </c>
      <c r="E60" s="8">
        <v>4</v>
      </c>
      <c r="F60" s="8">
        <v>1</v>
      </c>
      <c r="G60" s="8">
        <v>60000</v>
      </c>
    </row>
    <row r="61" spans="1:7" ht="39.950000000000003" customHeight="1" x14ac:dyDescent="0.15">
      <c r="A61" s="5" t="s">
        <v>418</v>
      </c>
      <c r="B61" s="26" t="s">
        <v>486</v>
      </c>
      <c r="C61" s="26"/>
      <c r="D61" s="8">
        <v>12000</v>
      </c>
      <c r="E61" s="8">
        <v>4</v>
      </c>
      <c r="F61" s="8">
        <v>1</v>
      </c>
      <c r="G61" s="8">
        <v>48000</v>
      </c>
    </row>
    <row r="62" spans="1:7" ht="39.950000000000003" customHeight="1" x14ac:dyDescent="0.15">
      <c r="A62" s="5" t="s">
        <v>420</v>
      </c>
      <c r="B62" s="26" t="s">
        <v>486</v>
      </c>
      <c r="C62" s="26"/>
      <c r="D62" s="8">
        <v>15040</v>
      </c>
      <c r="E62" s="8">
        <v>4</v>
      </c>
      <c r="F62" s="8">
        <v>1</v>
      </c>
      <c r="G62" s="8">
        <v>60160</v>
      </c>
    </row>
    <row r="63" spans="1:7" ht="39.950000000000003" customHeight="1" x14ac:dyDescent="0.15">
      <c r="A63" s="5" t="s">
        <v>422</v>
      </c>
      <c r="B63" s="26" t="s">
        <v>486</v>
      </c>
      <c r="C63" s="26"/>
      <c r="D63" s="8">
        <v>10000</v>
      </c>
      <c r="E63" s="8">
        <v>2</v>
      </c>
      <c r="F63" s="8">
        <v>1</v>
      </c>
      <c r="G63" s="8">
        <v>20000</v>
      </c>
    </row>
    <row r="64" spans="1:7" ht="39.950000000000003" customHeight="1" x14ac:dyDescent="0.15">
      <c r="A64" s="5" t="s">
        <v>487</v>
      </c>
      <c r="B64" s="26" t="s">
        <v>488</v>
      </c>
      <c r="C64" s="26"/>
      <c r="D64" s="8">
        <v>2500</v>
      </c>
      <c r="E64" s="8">
        <v>8</v>
      </c>
      <c r="F64" s="8">
        <v>3</v>
      </c>
      <c r="G64" s="8">
        <v>60000</v>
      </c>
    </row>
    <row r="65" spans="1:7" ht="39.950000000000003" customHeight="1" x14ac:dyDescent="0.15">
      <c r="A65" s="5" t="s">
        <v>424</v>
      </c>
      <c r="B65" s="26" t="s">
        <v>488</v>
      </c>
      <c r="C65" s="26"/>
      <c r="D65" s="8">
        <v>2500</v>
      </c>
      <c r="E65" s="8">
        <v>6</v>
      </c>
      <c r="F65" s="8">
        <v>2</v>
      </c>
      <c r="G65" s="8">
        <v>30000</v>
      </c>
    </row>
    <row r="66" spans="1:7" ht="39.950000000000003" customHeight="1" x14ac:dyDescent="0.15">
      <c r="A66" s="5" t="s">
        <v>426</v>
      </c>
      <c r="B66" s="26" t="s">
        <v>488</v>
      </c>
      <c r="C66" s="26"/>
      <c r="D66" s="8">
        <v>2500</v>
      </c>
      <c r="E66" s="8">
        <v>2</v>
      </c>
      <c r="F66" s="8">
        <v>4</v>
      </c>
      <c r="G66" s="8">
        <v>20000</v>
      </c>
    </row>
    <row r="67" spans="1:7" ht="24.95" customHeight="1" x14ac:dyDescent="0.15">
      <c r="A67" s="25" t="s">
        <v>459</v>
      </c>
      <c r="B67" s="25"/>
      <c r="C67" s="25"/>
      <c r="D67" s="25"/>
      <c r="E67" s="25"/>
      <c r="F67" s="25"/>
      <c r="G67" s="10">
        <f>SUBTOTAL(9,G10:G66)</f>
        <v>1734892</v>
      </c>
    </row>
    <row r="68" spans="1:7" ht="24.95" customHeight="1" x14ac:dyDescent="0.15"/>
    <row r="69" spans="1:7" ht="20.100000000000001" customHeight="1" x14ac:dyDescent="0.15">
      <c r="A69" s="23" t="s">
        <v>324</v>
      </c>
      <c r="B69" s="23"/>
      <c r="C69" s="24" t="s">
        <v>128</v>
      </c>
      <c r="D69" s="24"/>
      <c r="E69" s="24"/>
      <c r="F69" s="24"/>
      <c r="G69" s="24"/>
    </row>
    <row r="70" spans="1:7" ht="20.100000000000001" customHeight="1" x14ac:dyDescent="0.15">
      <c r="A70" s="23" t="s">
        <v>325</v>
      </c>
      <c r="B70" s="23"/>
      <c r="C70" s="24" t="s">
        <v>326</v>
      </c>
      <c r="D70" s="24"/>
      <c r="E70" s="24"/>
      <c r="F70" s="24"/>
      <c r="G70" s="24"/>
    </row>
    <row r="71" spans="1:7" ht="24.95" customHeight="1" x14ac:dyDescent="0.15">
      <c r="A71" s="23" t="s">
        <v>327</v>
      </c>
      <c r="B71" s="23"/>
      <c r="C71" s="24" t="s">
        <v>302</v>
      </c>
      <c r="D71" s="24"/>
      <c r="E71" s="24"/>
      <c r="F71" s="24"/>
      <c r="G71" s="24"/>
    </row>
    <row r="72" spans="1:7" ht="15" customHeight="1" x14ac:dyDescent="0.15"/>
    <row r="73" spans="1:7" ht="24.95" customHeight="1" x14ac:dyDescent="0.15">
      <c r="A73" s="16" t="s">
        <v>478</v>
      </c>
      <c r="B73" s="16"/>
      <c r="C73" s="16"/>
      <c r="D73" s="16"/>
      <c r="E73" s="16"/>
      <c r="F73" s="16"/>
      <c r="G73" s="16"/>
    </row>
    <row r="74" spans="1:7" ht="15" customHeight="1" x14ac:dyDescent="0.15"/>
    <row r="75" spans="1:7" ht="50.1" customHeight="1" x14ac:dyDescent="0.15">
      <c r="A75" s="5" t="s">
        <v>239</v>
      </c>
      <c r="B75" s="21" t="s">
        <v>479</v>
      </c>
      <c r="C75" s="21"/>
      <c r="D75" s="5" t="s">
        <v>480</v>
      </c>
      <c r="E75" s="5" t="s">
        <v>481</v>
      </c>
      <c r="F75" s="5" t="s">
        <v>482</v>
      </c>
      <c r="G75" s="5" t="s">
        <v>483</v>
      </c>
    </row>
    <row r="76" spans="1:7" ht="15" customHeight="1" x14ac:dyDescent="0.15">
      <c r="A76" s="5">
        <v>1</v>
      </c>
      <c r="B76" s="21">
        <v>2</v>
      </c>
      <c r="C76" s="21"/>
      <c r="D76" s="5">
        <v>3</v>
      </c>
      <c r="E76" s="5">
        <v>4</v>
      </c>
      <c r="F76" s="5">
        <v>5</v>
      </c>
      <c r="G76" s="5">
        <v>6</v>
      </c>
    </row>
    <row r="77" spans="1:7" ht="20.100000000000001" customHeight="1" x14ac:dyDescent="0.15">
      <c r="A77" s="5" t="s">
        <v>430</v>
      </c>
      <c r="B77" s="26" t="s">
        <v>489</v>
      </c>
      <c r="C77" s="26"/>
      <c r="D77" s="8">
        <v>8406.7649999999994</v>
      </c>
      <c r="E77" s="8">
        <v>100</v>
      </c>
      <c r="F77" s="8">
        <v>2</v>
      </c>
      <c r="G77" s="8">
        <v>1681353</v>
      </c>
    </row>
    <row r="78" spans="1:7" ht="20.100000000000001" customHeight="1" x14ac:dyDescent="0.15">
      <c r="A78" s="5" t="s">
        <v>432</v>
      </c>
      <c r="B78" s="26" t="s">
        <v>490</v>
      </c>
      <c r="C78" s="26"/>
      <c r="D78" s="8">
        <v>100</v>
      </c>
      <c r="E78" s="8">
        <v>318</v>
      </c>
      <c r="F78" s="8">
        <v>6</v>
      </c>
      <c r="G78" s="8">
        <v>190800</v>
      </c>
    </row>
    <row r="79" spans="1:7" ht="24.95" customHeight="1" x14ac:dyDescent="0.15">
      <c r="A79" s="25" t="s">
        <v>459</v>
      </c>
      <c r="B79" s="25"/>
      <c r="C79" s="25"/>
      <c r="D79" s="25"/>
      <c r="E79" s="25"/>
      <c r="F79" s="25"/>
      <c r="G79" s="10">
        <f>SUBTOTAL(9,G77:G78)</f>
        <v>1872153</v>
      </c>
    </row>
    <row r="80" spans="1:7" ht="24.95" customHeight="1" x14ac:dyDescent="0.15"/>
    <row r="81" spans="1:7" ht="20.100000000000001" customHeight="1" x14ac:dyDescent="0.15">
      <c r="A81" s="23" t="s">
        <v>324</v>
      </c>
      <c r="B81" s="23"/>
      <c r="C81" s="24" t="s">
        <v>128</v>
      </c>
      <c r="D81" s="24"/>
      <c r="E81" s="24"/>
      <c r="F81" s="24"/>
      <c r="G81" s="24"/>
    </row>
    <row r="82" spans="1:7" ht="20.100000000000001" customHeight="1" x14ac:dyDescent="0.15">
      <c r="A82" s="23" t="s">
        <v>325</v>
      </c>
      <c r="B82" s="23"/>
      <c r="C82" s="24" t="s">
        <v>326</v>
      </c>
      <c r="D82" s="24"/>
      <c r="E82" s="24"/>
      <c r="F82" s="24"/>
      <c r="G82" s="24"/>
    </row>
    <row r="83" spans="1:7" ht="24.95" customHeight="1" x14ac:dyDescent="0.15">
      <c r="A83" s="23" t="s">
        <v>327</v>
      </c>
      <c r="B83" s="23"/>
      <c r="C83" s="24" t="s">
        <v>305</v>
      </c>
      <c r="D83" s="24"/>
      <c r="E83" s="24"/>
      <c r="F83" s="24"/>
      <c r="G83" s="24"/>
    </row>
    <row r="84" spans="1:7" ht="15" customHeight="1" x14ac:dyDescent="0.15"/>
    <row r="85" spans="1:7" ht="24.95" customHeight="1" x14ac:dyDescent="0.15">
      <c r="A85" s="16" t="s">
        <v>478</v>
      </c>
      <c r="B85" s="16"/>
      <c r="C85" s="16"/>
      <c r="D85" s="16"/>
      <c r="E85" s="16"/>
      <c r="F85" s="16"/>
      <c r="G85" s="16"/>
    </row>
    <row r="86" spans="1:7" ht="15" customHeight="1" x14ac:dyDescent="0.15"/>
    <row r="87" spans="1:7" ht="50.1" customHeight="1" x14ac:dyDescent="0.15">
      <c r="A87" s="5" t="s">
        <v>239</v>
      </c>
      <c r="B87" s="21" t="s">
        <v>479</v>
      </c>
      <c r="C87" s="21"/>
      <c r="D87" s="5" t="s">
        <v>480</v>
      </c>
      <c r="E87" s="5" t="s">
        <v>481</v>
      </c>
      <c r="F87" s="5" t="s">
        <v>482</v>
      </c>
      <c r="G87" s="5" t="s">
        <v>483</v>
      </c>
    </row>
    <row r="88" spans="1:7" ht="15" customHeight="1" x14ac:dyDescent="0.15">
      <c r="A88" s="5">
        <v>1</v>
      </c>
      <c r="B88" s="21">
        <v>2</v>
      </c>
      <c r="C88" s="21"/>
      <c r="D88" s="5">
        <v>3</v>
      </c>
      <c r="E88" s="5">
        <v>4</v>
      </c>
      <c r="F88" s="5">
        <v>5</v>
      </c>
      <c r="G88" s="5">
        <v>6</v>
      </c>
    </row>
    <row r="89" spans="1:7" ht="20.100000000000001" customHeight="1" x14ac:dyDescent="0.15">
      <c r="A89" s="5" t="s">
        <v>430</v>
      </c>
      <c r="B89" s="26" t="s">
        <v>489</v>
      </c>
      <c r="C89" s="26"/>
      <c r="D89" s="8">
        <v>11705.69</v>
      </c>
      <c r="E89" s="8">
        <v>100</v>
      </c>
      <c r="F89" s="8">
        <v>2</v>
      </c>
      <c r="G89" s="8">
        <v>2341138</v>
      </c>
    </row>
    <row r="90" spans="1:7" ht="20.100000000000001" customHeight="1" x14ac:dyDescent="0.15">
      <c r="A90" s="5" t="s">
        <v>432</v>
      </c>
      <c r="B90" s="26" t="s">
        <v>490</v>
      </c>
      <c r="C90" s="26"/>
      <c r="D90" s="8">
        <v>100</v>
      </c>
      <c r="E90" s="8">
        <v>1031</v>
      </c>
      <c r="F90" s="8">
        <v>2</v>
      </c>
      <c r="G90" s="8">
        <v>206200</v>
      </c>
    </row>
    <row r="91" spans="1:7" ht="24.95" customHeight="1" x14ac:dyDescent="0.15">
      <c r="A91" s="25" t="s">
        <v>459</v>
      </c>
      <c r="B91" s="25"/>
      <c r="C91" s="25"/>
      <c r="D91" s="25"/>
      <c r="E91" s="25"/>
      <c r="F91" s="25"/>
      <c r="G91" s="10">
        <f>SUBTOTAL(9,G89:G90)</f>
        <v>2547338</v>
      </c>
    </row>
    <row r="92" spans="1:7" ht="24.95" customHeight="1" x14ac:dyDescent="0.15"/>
    <row r="93" spans="1:7" ht="20.100000000000001" customHeight="1" x14ac:dyDescent="0.15">
      <c r="A93" s="23" t="s">
        <v>324</v>
      </c>
      <c r="B93" s="23"/>
      <c r="C93" s="24" t="s">
        <v>147</v>
      </c>
      <c r="D93" s="24"/>
      <c r="E93" s="24"/>
      <c r="F93" s="24"/>
      <c r="G93" s="24"/>
    </row>
    <row r="94" spans="1:7" ht="20.100000000000001" customHeight="1" x14ac:dyDescent="0.15">
      <c r="A94" s="23" t="s">
        <v>325</v>
      </c>
      <c r="B94" s="23"/>
      <c r="C94" s="24" t="s">
        <v>461</v>
      </c>
      <c r="D94" s="24"/>
      <c r="E94" s="24"/>
      <c r="F94" s="24"/>
      <c r="G94" s="24"/>
    </row>
    <row r="95" spans="1:7" ht="24.95" customHeight="1" x14ac:dyDescent="0.15">
      <c r="A95" s="23" t="s">
        <v>327</v>
      </c>
      <c r="B95" s="23"/>
      <c r="C95" s="24" t="s">
        <v>299</v>
      </c>
      <c r="D95" s="24"/>
      <c r="E95" s="24"/>
      <c r="F95" s="24"/>
      <c r="G95" s="24"/>
    </row>
    <row r="96" spans="1:7" ht="15" customHeight="1" x14ac:dyDescent="0.15"/>
    <row r="97" spans="1:7" ht="50.1" customHeight="1" x14ac:dyDescent="0.15">
      <c r="A97" s="16" t="s">
        <v>491</v>
      </c>
      <c r="B97" s="16"/>
      <c r="C97" s="16"/>
      <c r="D97" s="16"/>
      <c r="E97" s="16"/>
      <c r="F97" s="16"/>
      <c r="G97" s="16"/>
    </row>
    <row r="98" spans="1:7" ht="15" customHeight="1" x14ac:dyDescent="0.15"/>
    <row r="99" spans="1:7" ht="50.1" customHeight="1" x14ac:dyDescent="0.15">
      <c r="A99" s="5" t="s">
        <v>239</v>
      </c>
      <c r="B99" s="21" t="s">
        <v>492</v>
      </c>
      <c r="C99" s="21"/>
      <c r="D99" s="21"/>
      <c r="E99" s="21"/>
      <c r="F99" s="5" t="s">
        <v>493</v>
      </c>
      <c r="G99" s="5" t="s">
        <v>494</v>
      </c>
    </row>
    <row r="100" spans="1:7" ht="15" customHeight="1" x14ac:dyDescent="0.15">
      <c r="A100" s="5">
        <v>1</v>
      </c>
      <c r="B100" s="21">
        <v>2</v>
      </c>
      <c r="C100" s="21"/>
      <c r="D100" s="21"/>
      <c r="E100" s="21"/>
      <c r="F100" s="5">
        <v>3</v>
      </c>
      <c r="G100" s="5">
        <v>4</v>
      </c>
    </row>
    <row r="101" spans="1:7" ht="39.950000000000003" customHeight="1" x14ac:dyDescent="0.15">
      <c r="A101" s="5" t="s">
        <v>341</v>
      </c>
      <c r="B101" s="26" t="s">
        <v>495</v>
      </c>
      <c r="C101" s="26"/>
      <c r="D101" s="26"/>
      <c r="E101" s="26"/>
      <c r="F101" s="8">
        <v>3800000</v>
      </c>
      <c r="G101" s="8">
        <v>836000</v>
      </c>
    </row>
    <row r="102" spans="1:7" ht="39.950000000000003" customHeight="1" x14ac:dyDescent="0.15">
      <c r="A102" s="5" t="s">
        <v>342</v>
      </c>
      <c r="B102" s="26" t="s">
        <v>496</v>
      </c>
      <c r="C102" s="26"/>
      <c r="D102" s="26"/>
      <c r="E102" s="26"/>
      <c r="F102" s="8">
        <v>505000</v>
      </c>
      <c r="G102" s="8">
        <v>50500</v>
      </c>
    </row>
    <row r="103" spans="1:7" ht="39.950000000000003" customHeight="1" x14ac:dyDescent="0.15">
      <c r="A103" s="5" t="s">
        <v>343</v>
      </c>
      <c r="B103" s="26" t="s">
        <v>497</v>
      </c>
      <c r="C103" s="26"/>
      <c r="D103" s="26"/>
      <c r="E103" s="26"/>
      <c r="F103" s="8">
        <v>3500000</v>
      </c>
      <c r="G103" s="8">
        <v>101500</v>
      </c>
    </row>
    <row r="104" spans="1:7" ht="39.950000000000003" customHeight="1" x14ac:dyDescent="0.15">
      <c r="A104" s="5" t="s">
        <v>344</v>
      </c>
      <c r="B104" s="26" t="s">
        <v>498</v>
      </c>
      <c r="C104" s="26"/>
      <c r="D104" s="26"/>
      <c r="E104" s="26"/>
      <c r="F104" s="8">
        <v>4000000</v>
      </c>
      <c r="G104" s="8">
        <v>8000</v>
      </c>
    </row>
    <row r="105" spans="1:7" ht="60" customHeight="1" x14ac:dyDescent="0.15">
      <c r="A105" s="5" t="s">
        <v>345</v>
      </c>
      <c r="B105" s="26" t="s">
        <v>499</v>
      </c>
      <c r="C105" s="26"/>
      <c r="D105" s="26"/>
      <c r="E105" s="26"/>
      <c r="F105" s="8">
        <v>4000000</v>
      </c>
      <c r="G105" s="8">
        <v>204000</v>
      </c>
    </row>
    <row r="106" spans="1:7" ht="24.95" customHeight="1" x14ac:dyDescent="0.15">
      <c r="A106" s="25" t="s">
        <v>459</v>
      </c>
      <c r="B106" s="25"/>
      <c r="C106" s="25"/>
      <c r="D106" s="25"/>
      <c r="E106" s="25"/>
      <c r="F106" s="25"/>
      <c r="G106" s="10">
        <f>SUBTOTAL(9,G101:G105)</f>
        <v>1200000</v>
      </c>
    </row>
    <row r="107" spans="1:7" ht="24.95" customHeight="1" x14ac:dyDescent="0.15"/>
    <row r="108" spans="1:7" ht="20.100000000000001" customHeight="1" x14ac:dyDescent="0.15">
      <c r="A108" s="23" t="s">
        <v>324</v>
      </c>
      <c r="B108" s="23"/>
      <c r="C108" s="24" t="s">
        <v>147</v>
      </c>
      <c r="D108" s="24"/>
      <c r="E108" s="24"/>
      <c r="F108" s="24"/>
      <c r="G108" s="24"/>
    </row>
    <row r="109" spans="1:7" ht="20.100000000000001" customHeight="1" x14ac:dyDescent="0.15">
      <c r="A109" s="23" t="s">
        <v>325</v>
      </c>
      <c r="B109" s="23"/>
      <c r="C109" s="24" t="s">
        <v>326</v>
      </c>
      <c r="D109" s="24"/>
      <c r="E109" s="24"/>
      <c r="F109" s="24"/>
      <c r="G109" s="24"/>
    </row>
    <row r="110" spans="1:7" ht="24.95" customHeight="1" x14ac:dyDescent="0.15">
      <c r="A110" s="23" t="s">
        <v>327</v>
      </c>
      <c r="B110" s="23"/>
      <c r="C110" s="24" t="s">
        <v>299</v>
      </c>
      <c r="D110" s="24"/>
      <c r="E110" s="24"/>
      <c r="F110" s="24"/>
      <c r="G110" s="24"/>
    </row>
    <row r="111" spans="1:7" ht="15" customHeight="1" x14ac:dyDescent="0.15"/>
    <row r="112" spans="1:7" ht="50.1" customHeight="1" x14ac:dyDescent="0.15">
      <c r="A112" s="16" t="s">
        <v>491</v>
      </c>
      <c r="B112" s="16"/>
      <c r="C112" s="16"/>
      <c r="D112" s="16"/>
      <c r="E112" s="16"/>
      <c r="F112" s="16"/>
      <c r="G112" s="16"/>
    </row>
    <row r="113" spans="1:7" ht="15" customHeight="1" x14ac:dyDescent="0.15"/>
    <row r="114" spans="1:7" ht="50.1" customHeight="1" x14ac:dyDescent="0.15">
      <c r="A114" s="5" t="s">
        <v>239</v>
      </c>
      <c r="B114" s="21" t="s">
        <v>492</v>
      </c>
      <c r="C114" s="21"/>
      <c r="D114" s="21"/>
      <c r="E114" s="21"/>
      <c r="F114" s="5" t="s">
        <v>493</v>
      </c>
      <c r="G114" s="5" t="s">
        <v>494</v>
      </c>
    </row>
    <row r="115" spans="1:7" ht="15" customHeight="1" x14ac:dyDescent="0.15">
      <c r="A115" s="5">
        <v>1</v>
      </c>
      <c r="B115" s="21">
        <v>2</v>
      </c>
      <c r="C115" s="21"/>
      <c r="D115" s="21"/>
      <c r="E115" s="21"/>
      <c r="F115" s="5">
        <v>3</v>
      </c>
      <c r="G115" s="5">
        <v>4</v>
      </c>
    </row>
    <row r="116" spans="1:7" ht="20.100000000000001" customHeight="1" x14ac:dyDescent="0.15">
      <c r="A116" s="5" t="s">
        <v>244</v>
      </c>
      <c r="B116" s="26" t="s">
        <v>500</v>
      </c>
      <c r="C116" s="26"/>
      <c r="D116" s="26"/>
      <c r="E116" s="26"/>
      <c r="F116" s="8">
        <v>93402544.25</v>
      </c>
      <c r="G116" s="8">
        <v>20548559.739999998</v>
      </c>
    </row>
    <row r="117" spans="1:7" ht="20.100000000000001" customHeight="1" x14ac:dyDescent="0.15">
      <c r="A117" s="5" t="s">
        <v>60</v>
      </c>
      <c r="B117" s="26" t="s">
        <v>500</v>
      </c>
      <c r="C117" s="26"/>
      <c r="D117" s="26"/>
      <c r="E117" s="26"/>
      <c r="F117" s="8">
        <v>5000000</v>
      </c>
      <c r="G117" s="8">
        <v>500000</v>
      </c>
    </row>
    <row r="118" spans="1:7" ht="20.100000000000001" customHeight="1" x14ac:dyDescent="0.15">
      <c r="A118" s="5" t="s">
        <v>340</v>
      </c>
      <c r="B118" s="26" t="s">
        <v>501</v>
      </c>
      <c r="C118" s="26"/>
      <c r="D118" s="26"/>
      <c r="E118" s="26"/>
      <c r="F118" s="8">
        <v>92000000</v>
      </c>
      <c r="G118" s="8">
        <v>2668000</v>
      </c>
    </row>
    <row r="119" spans="1:7" ht="20.100000000000001" customHeight="1" x14ac:dyDescent="0.15">
      <c r="A119" s="5" t="s">
        <v>62</v>
      </c>
      <c r="B119" s="26" t="s">
        <v>501</v>
      </c>
      <c r="C119" s="26"/>
      <c r="D119" s="26"/>
      <c r="E119" s="26"/>
      <c r="F119" s="8">
        <v>96129615</v>
      </c>
      <c r="G119" s="8">
        <v>192259.23</v>
      </c>
    </row>
    <row r="120" spans="1:7" ht="20.100000000000001" customHeight="1" x14ac:dyDescent="0.15">
      <c r="A120" s="5" t="s">
        <v>64</v>
      </c>
      <c r="B120" s="26" t="s">
        <v>502</v>
      </c>
      <c r="C120" s="26"/>
      <c r="D120" s="26"/>
      <c r="E120" s="26"/>
      <c r="F120" s="8">
        <v>96129922.079999998</v>
      </c>
      <c r="G120" s="8">
        <v>4902626.03</v>
      </c>
    </row>
    <row r="121" spans="1:7" ht="24.95" customHeight="1" x14ac:dyDescent="0.15">
      <c r="A121" s="25" t="s">
        <v>459</v>
      </c>
      <c r="B121" s="25"/>
      <c r="C121" s="25"/>
      <c r="D121" s="25"/>
      <c r="E121" s="25"/>
      <c r="F121" s="25"/>
      <c r="G121" s="10">
        <f>SUBTOTAL(9,G116:G120)</f>
        <v>28811445</v>
      </c>
    </row>
    <row r="122" spans="1:7" ht="24.95" customHeight="1" x14ac:dyDescent="0.15"/>
    <row r="123" spans="1:7" ht="20.100000000000001" customHeight="1" x14ac:dyDescent="0.15">
      <c r="A123" s="23" t="s">
        <v>324</v>
      </c>
      <c r="B123" s="23"/>
      <c r="C123" s="24" t="s">
        <v>147</v>
      </c>
      <c r="D123" s="24"/>
      <c r="E123" s="24"/>
      <c r="F123" s="24"/>
      <c r="G123" s="24"/>
    </row>
    <row r="124" spans="1:7" ht="20.100000000000001" customHeight="1" x14ac:dyDescent="0.15">
      <c r="A124" s="23" t="s">
        <v>325</v>
      </c>
      <c r="B124" s="23"/>
      <c r="C124" s="24" t="s">
        <v>326</v>
      </c>
      <c r="D124" s="24"/>
      <c r="E124" s="24"/>
      <c r="F124" s="24"/>
      <c r="G124" s="24"/>
    </row>
    <row r="125" spans="1:7" ht="24.95" customHeight="1" x14ac:dyDescent="0.15">
      <c r="A125" s="23" t="s">
        <v>327</v>
      </c>
      <c r="B125" s="23"/>
      <c r="C125" s="24" t="s">
        <v>302</v>
      </c>
      <c r="D125" s="24"/>
      <c r="E125" s="24"/>
      <c r="F125" s="24"/>
      <c r="G125" s="24"/>
    </row>
    <row r="126" spans="1:7" ht="15" customHeight="1" x14ac:dyDescent="0.15"/>
    <row r="127" spans="1:7" ht="50.1" customHeight="1" x14ac:dyDescent="0.15">
      <c r="A127" s="16" t="s">
        <v>491</v>
      </c>
      <c r="B127" s="16"/>
      <c r="C127" s="16"/>
      <c r="D127" s="16"/>
      <c r="E127" s="16"/>
      <c r="F127" s="16"/>
      <c r="G127" s="16"/>
    </row>
    <row r="128" spans="1:7" ht="15" customHeight="1" x14ac:dyDescent="0.15"/>
    <row r="129" spans="1:7" ht="50.1" customHeight="1" x14ac:dyDescent="0.15">
      <c r="A129" s="5" t="s">
        <v>239</v>
      </c>
      <c r="B129" s="21" t="s">
        <v>492</v>
      </c>
      <c r="C129" s="21"/>
      <c r="D129" s="21"/>
      <c r="E129" s="21"/>
      <c r="F129" s="5" t="s">
        <v>493</v>
      </c>
      <c r="G129" s="5" t="s">
        <v>494</v>
      </c>
    </row>
    <row r="130" spans="1:7" ht="15" customHeight="1" x14ac:dyDescent="0.15">
      <c r="A130" s="5">
        <v>1</v>
      </c>
      <c r="B130" s="21">
        <v>2</v>
      </c>
      <c r="C130" s="21"/>
      <c r="D130" s="21"/>
      <c r="E130" s="21"/>
      <c r="F130" s="5">
        <v>3</v>
      </c>
      <c r="G130" s="5">
        <v>4</v>
      </c>
    </row>
    <row r="131" spans="1:7" ht="20.100000000000001" customHeight="1" x14ac:dyDescent="0.15">
      <c r="A131" s="5" t="s">
        <v>351</v>
      </c>
      <c r="B131" s="26" t="s">
        <v>501</v>
      </c>
      <c r="C131" s="26"/>
      <c r="D131" s="26"/>
      <c r="E131" s="26"/>
      <c r="F131" s="8">
        <v>28700000</v>
      </c>
      <c r="G131" s="8">
        <v>28700000</v>
      </c>
    </row>
    <row r="132" spans="1:7" ht="24.95" customHeight="1" x14ac:dyDescent="0.15">
      <c r="A132" s="25" t="s">
        <v>459</v>
      </c>
      <c r="B132" s="25"/>
      <c r="C132" s="25"/>
      <c r="D132" s="25"/>
      <c r="E132" s="25"/>
      <c r="F132" s="25"/>
      <c r="G132" s="10">
        <f>SUBTOTAL(9,G131:G131)</f>
        <v>28700000</v>
      </c>
    </row>
    <row r="133" spans="1:7" ht="24.95" customHeight="1" x14ac:dyDescent="0.15"/>
    <row r="134" spans="1:7" ht="20.100000000000001" customHeight="1" x14ac:dyDescent="0.15">
      <c r="A134" s="23" t="s">
        <v>324</v>
      </c>
      <c r="B134" s="23"/>
      <c r="C134" s="24" t="s">
        <v>147</v>
      </c>
      <c r="D134" s="24"/>
      <c r="E134" s="24"/>
      <c r="F134" s="24"/>
      <c r="G134" s="24"/>
    </row>
    <row r="135" spans="1:7" ht="20.100000000000001" customHeight="1" x14ac:dyDescent="0.15">
      <c r="A135" s="23" t="s">
        <v>325</v>
      </c>
      <c r="B135" s="23"/>
      <c r="C135" s="24" t="s">
        <v>326</v>
      </c>
      <c r="D135" s="24"/>
      <c r="E135" s="24"/>
      <c r="F135" s="24"/>
      <c r="G135" s="24"/>
    </row>
    <row r="136" spans="1:7" ht="24.95" customHeight="1" x14ac:dyDescent="0.15">
      <c r="A136" s="23" t="s">
        <v>327</v>
      </c>
      <c r="B136" s="23"/>
      <c r="C136" s="24" t="s">
        <v>305</v>
      </c>
      <c r="D136" s="24"/>
      <c r="E136" s="24"/>
      <c r="F136" s="24"/>
      <c r="G136" s="24"/>
    </row>
    <row r="137" spans="1:7" ht="15" customHeight="1" x14ac:dyDescent="0.15"/>
    <row r="138" spans="1:7" ht="50.1" customHeight="1" x14ac:dyDescent="0.15">
      <c r="A138" s="16" t="s">
        <v>491</v>
      </c>
      <c r="B138" s="16"/>
      <c r="C138" s="16"/>
      <c r="D138" s="16"/>
      <c r="E138" s="16"/>
      <c r="F138" s="16"/>
      <c r="G138" s="16"/>
    </row>
    <row r="139" spans="1:7" ht="15" customHeight="1" x14ac:dyDescent="0.15"/>
    <row r="140" spans="1:7" ht="50.1" customHeight="1" x14ac:dyDescent="0.15">
      <c r="A140" s="5" t="s">
        <v>239</v>
      </c>
      <c r="B140" s="21" t="s">
        <v>492</v>
      </c>
      <c r="C140" s="21"/>
      <c r="D140" s="21"/>
      <c r="E140" s="21"/>
      <c r="F140" s="5" t="s">
        <v>493</v>
      </c>
      <c r="G140" s="5" t="s">
        <v>494</v>
      </c>
    </row>
    <row r="141" spans="1:7" ht="15" customHeight="1" x14ac:dyDescent="0.15">
      <c r="A141" s="5">
        <v>1</v>
      </c>
      <c r="B141" s="21">
        <v>2</v>
      </c>
      <c r="C141" s="21"/>
      <c r="D141" s="21"/>
      <c r="E141" s="21"/>
      <c r="F141" s="5">
        <v>3</v>
      </c>
      <c r="G141" s="5">
        <v>4</v>
      </c>
    </row>
    <row r="142" spans="1:7" ht="20.100000000000001" customHeight="1" x14ac:dyDescent="0.15">
      <c r="A142" s="5" t="s">
        <v>351</v>
      </c>
      <c r="B142" s="26" t="s">
        <v>501</v>
      </c>
      <c r="C142" s="26"/>
      <c r="D142" s="26"/>
      <c r="E142" s="26"/>
      <c r="F142" s="8">
        <v>28700000</v>
      </c>
      <c r="G142" s="8">
        <v>28700000</v>
      </c>
    </row>
    <row r="143" spans="1:7" ht="24.95" customHeight="1" x14ac:dyDescent="0.15">
      <c r="A143" s="25" t="s">
        <v>459</v>
      </c>
      <c r="B143" s="25"/>
      <c r="C143" s="25"/>
      <c r="D143" s="25"/>
      <c r="E143" s="25"/>
      <c r="F143" s="25"/>
      <c r="G143" s="10">
        <f>SUBTOTAL(9,G142:G142)</f>
        <v>28700000</v>
      </c>
    </row>
    <row r="144" spans="1:7" ht="24.95" customHeight="1" x14ac:dyDescent="0.15"/>
    <row r="145" spans="1:7" ht="20.100000000000001" customHeight="1" x14ac:dyDescent="0.15">
      <c r="A145" s="23" t="s">
        <v>324</v>
      </c>
      <c r="B145" s="23"/>
      <c r="C145" s="24" t="s">
        <v>181</v>
      </c>
      <c r="D145" s="24"/>
      <c r="E145" s="24"/>
      <c r="F145" s="24"/>
      <c r="G145" s="24"/>
    </row>
    <row r="146" spans="1:7" ht="20.100000000000001" customHeight="1" x14ac:dyDescent="0.15">
      <c r="A146" s="23" t="s">
        <v>325</v>
      </c>
      <c r="B146" s="23"/>
      <c r="C146" s="24" t="s">
        <v>326</v>
      </c>
      <c r="D146" s="24"/>
      <c r="E146" s="24"/>
      <c r="F146" s="24"/>
      <c r="G146" s="24"/>
    </row>
    <row r="147" spans="1:7" ht="24.95" customHeight="1" x14ac:dyDescent="0.15">
      <c r="A147" s="23" t="s">
        <v>327</v>
      </c>
      <c r="B147" s="23"/>
      <c r="C147" s="24" t="s">
        <v>299</v>
      </c>
      <c r="D147" s="24"/>
      <c r="E147" s="24"/>
      <c r="F147" s="24"/>
      <c r="G147" s="24"/>
    </row>
    <row r="148" spans="1:7" ht="15" customHeight="1" x14ac:dyDescent="0.15"/>
    <row r="149" spans="1:7" ht="24.95" customHeight="1" x14ac:dyDescent="0.15">
      <c r="A149" s="16" t="s">
        <v>503</v>
      </c>
      <c r="B149" s="16"/>
      <c r="C149" s="16"/>
      <c r="D149" s="16"/>
      <c r="E149" s="16"/>
      <c r="F149" s="16"/>
      <c r="G149" s="16"/>
    </row>
    <row r="150" spans="1:7" ht="15" customHeight="1" x14ac:dyDescent="0.15"/>
    <row r="151" spans="1:7" ht="60" customHeight="1" x14ac:dyDescent="0.15">
      <c r="A151" s="5" t="s">
        <v>239</v>
      </c>
      <c r="B151" s="21" t="s">
        <v>479</v>
      </c>
      <c r="C151" s="21"/>
      <c r="D151" s="21"/>
      <c r="E151" s="5" t="s">
        <v>504</v>
      </c>
      <c r="F151" s="5" t="s">
        <v>505</v>
      </c>
      <c r="G151" s="5" t="s">
        <v>506</v>
      </c>
    </row>
    <row r="152" spans="1:7" ht="15" customHeight="1" x14ac:dyDescent="0.15">
      <c r="A152" s="5">
        <v>1</v>
      </c>
      <c r="B152" s="21">
        <v>2</v>
      </c>
      <c r="C152" s="21"/>
      <c r="D152" s="21"/>
      <c r="E152" s="5">
        <v>3</v>
      </c>
      <c r="F152" s="5">
        <v>4</v>
      </c>
      <c r="G152" s="5">
        <v>5</v>
      </c>
    </row>
    <row r="153" spans="1:7" ht="20.100000000000001" customHeight="1" x14ac:dyDescent="0.15">
      <c r="A153" s="5" t="s">
        <v>62</v>
      </c>
      <c r="B153" s="26" t="s">
        <v>507</v>
      </c>
      <c r="C153" s="26"/>
      <c r="D153" s="26"/>
      <c r="E153" s="8">
        <v>8976</v>
      </c>
      <c r="F153" s="8">
        <v>10</v>
      </c>
      <c r="G153" s="8">
        <v>897.6</v>
      </c>
    </row>
    <row r="154" spans="1:7" ht="20.100000000000001" customHeight="1" x14ac:dyDescent="0.15">
      <c r="A154" s="5" t="s">
        <v>64</v>
      </c>
      <c r="B154" s="26" t="s">
        <v>508</v>
      </c>
      <c r="C154" s="26"/>
      <c r="D154" s="26"/>
      <c r="E154" s="8">
        <v>15000</v>
      </c>
      <c r="F154" s="8">
        <v>34</v>
      </c>
      <c r="G154" s="8">
        <v>5100</v>
      </c>
    </row>
    <row r="155" spans="1:7" ht="20.100000000000001" customHeight="1" x14ac:dyDescent="0.15">
      <c r="A155" s="5" t="s">
        <v>341</v>
      </c>
      <c r="B155" s="26" t="s">
        <v>509</v>
      </c>
      <c r="C155" s="26"/>
      <c r="D155" s="26"/>
      <c r="E155" s="8">
        <v>15504</v>
      </c>
      <c r="F155" s="8">
        <v>50</v>
      </c>
      <c r="G155" s="8">
        <v>7752</v>
      </c>
    </row>
    <row r="156" spans="1:7" ht="20.100000000000001" customHeight="1" x14ac:dyDescent="0.15">
      <c r="A156" s="5" t="s">
        <v>342</v>
      </c>
      <c r="B156" s="26" t="s">
        <v>510</v>
      </c>
      <c r="C156" s="26"/>
      <c r="D156" s="26"/>
      <c r="E156" s="8">
        <v>9820</v>
      </c>
      <c r="F156" s="8">
        <v>50</v>
      </c>
      <c r="G156" s="8">
        <v>4910</v>
      </c>
    </row>
    <row r="157" spans="1:7" ht="20.100000000000001" customHeight="1" x14ac:dyDescent="0.15">
      <c r="A157" s="5" t="s">
        <v>343</v>
      </c>
      <c r="B157" s="26" t="s">
        <v>511</v>
      </c>
      <c r="C157" s="26"/>
      <c r="D157" s="26"/>
      <c r="E157" s="8">
        <v>14600</v>
      </c>
      <c r="F157" s="8">
        <v>27</v>
      </c>
      <c r="G157" s="8">
        <v>3942</v>
      </c>
    </row>
    <row r="158" spans="1:7" ht="20.100000000000001" customHeight="1" x14ac:dyDescent="0.15">
      <c r="A158" s="5" t="s">
        <v>344</v>
      </c>
      <c r="B158" s="26" t="s">
        <v>512</v>
      </c>
      <c r="C158" s="26"/>
      <c r="D158" s="26"/>
      <c r="E158" s="8">
        <v>36000</v>
      </c>
      <c r="F158" s="8">
        <v>56</v>
      </c>
      <c r="G158" s="8">
        <v>20160</v>
      </c>
    </row>
    <row r="159" spans="1:7" ht="20.100000000000001" customHeight="1" x14ac:dyDescent="0.15">
      <c r="A159" s="5" t="s">
        <v>345</v>
      </c>
      <c r="B159" s="26" t="s">
        <v>509</v>
      </c>
      <c r="C159" s="26"/>
      <c r="D159" s="26"/>
      <c r="E159" s="8">
        <v>13600</v>
      </c>
      <c r="F159" s="8">
        <v>27</v>
      </c>
      <c r="G159" s="8">
        <v>3672</v>
      </c>
    </row>
    <row r="160" spans="1:7" ht="24.95" customHeight="1" x14ac:dyDescent="0.15">
      <c r="A160" s="25" t="s">
        <v>459</v>
      </c>
      <c r="B160" s="25"/>
      <c r="C160" s="25"/>
      <c r="D160" s="25"/>
      <c r="E160" s="25"/>
      <c r="F160" s="25"/>
      <c r="G160" s="10">
        <f>SUBTOTAL(9,G153:G159)</f>
        <v>46433.599999999999</v>
      </c>
    </row>
    <row r="161" spans="1:7" ht="24.95" customHeight="1" x14ac:dyDescent="0.15"/>
    <row r="162" spans="1:7" ht="20.100000000000001" customHeight="1" x14ac:dyDescent="0.15">
      <c r="A162" s="23" t="s">
        <v>324</v>
      </c>
      <c r="B162" s="23"/>
      <c r="C162" s="24" t="s">
        <v>174</v>
      </c>
      <c r="D162" s="24"/>
      <c r="E162" s="24"/>
      <c r="F162" s="24"/>
      <c r="G162" s="24"/>
    </row>
    <row r="163" spans="1:7" ht="20.100000000000001" customHeight="1" x14ac:dyDescent="0.15">
      <c r="A163" s="23" t="s">
        <v>325</v>
      </c>
      <c r="B163" s="23"/>
      <c r="C163" s="24" t="s">
        <v>326</v>
      </c>
      <c r="D163" s="24"/>
      <c r="E163" s="24"/>
      <c r="F163" s="24"/>
      <c r="G163" s="24"/>
    </row>
    <row r="164" spans="1:7" ht="24.95" customHeight="1" x14ac:dyDescent="0.15">
      <c r="A164" s="23" t="s">
        <v>327</v>
      </c>
      <c r="B164" s="23"/>
      <c r="C164" s="24" t="s">
        <v>299</v>
      </c>
      <c r="D164" s="24"/>
      <c r="E164" s="24"/>
      <c r="F164" s="24"/>
      <c r="G164" s="24"/>
    </row>
    <row r="165" spans="1:7" ht="15" customHeight="1" x14ac:dyDescent="0.15"/>
    <row r="166" spans="1:7" ht="24.95" customHeight="1" x14ac:dyDescent="0.15">
      <c r="A166" s="16" t="s">
        <v>503</v>
      </c>
      <c r="B166" s="16"/>
      <c r="C166" s="16"/>
      <c r="D166" s="16"/>
      <c r="E166" s="16"/>
      <c r="F166" s="16"/>
      <c r="G166" s="16"/>
    </row>
    <row r="167" spans="1:7" ht="15" customHeight="1" x14ac:dyDescent="0.15"/>
    <row r="168" spans="1:7" ht="60" customHeight="1" x14ac:dyDescent="0.15">
      <c r="A168" s="5" t="s">
        <v>239</v>
      </c>
      <c r="B168" s="21" t="s">
        <v>479</v>
      </c>
      <c r="C168" s="21"/>
      <c r="D168" s="21"/>
      <c r="E168" s="5" t="s">
        <v>504</v>
      </c>
      <c r="F168" s="5" t="s">
        <v>505</v>
      </c>
      <c r="G168" s="5" t="s">
        <v>506</v>
      </c>
    </row>
    <row r="169" spans="1:7" ht="15" customHeight="1" x14ac:dyDescent="0.15">
      <c r="A169" s="5">
        <v>1</v>
      </c>
      <c r="B169" s="21">
        <v>2</v>
      </c>
      <c r="C169" s="21"/>
      <c r="D169" s="21"/>
      <c r="E169" s="5">
        <v>3</v>
      </c>
      <c r="F169" s="5">
        <v>4</v>
      </c>
      <c r="G169" s="5">
        <v>5</v>
      </c>
    </row>
    <row r="170" spans="1:7" ht="20.100000000000001" customHeight="1" x14ac:dyDescent="0.15">
      <c r="A170" s="5" t="s">
        <v>244</v>
      </c>
      <c r="B170" s="26" t="s">
        <v>513</v>
      </c>
      <c r="C170" s="26"/>
      <c r="D170" s="26"/>
      <c r="E170" s="8">
        <v>140887272.72</v>
      </c>
      <c r="F170" s="8">
        <v>2.2000000000000002</v>
      </c>
      <c r="G170" s="8">
        <v>3099520</v>
      </c>
    </row>
    <row r="171" spans="1:7" ht="20.100000000000001" customHeight="1" x14ac:dyDescent="0.15">
      <c r="A171" s="5" t="s">
        <v>60</v>
      </c>
      <c r="B171" s="26" t="s">
        <v>514</v>
      </c>
      <c r="C171" s="26"/>
      <c r="D171" s="26"/>
      <c r="E171" s="8">
        <v>14373363</v>
      </c>
      <c r="F171" s="8">
        <v>1.5</v>
      </c>
      <c r="G171" s="8">
        <v>215600.45</v>
      </c>
    </row>
    <row r="172" spans="1:7" ht="20.100000000000001" customHeight="1" x14ac:dyDescent="0.15">
      <c r="A172" s="5" t="s">
        <v>340</v>
      </c>
      <c r="B172" s="26" t="s">
        <v>514</v>
      </c>
      <c r="C172" s="26"/>
      <c r="D172" s="26"/>
      <c r="E172" s="8">
        <v>17509453</v>
      </c>
      <c r="F172" s="8">
        <v>1.5</v>
      </c>
      <c r="G172" s="8">
        <v>262641.8</v>
      </c>
    </row>
    <row r="173" spans="1:7" ht="24.95" customHeight="1" x14ac:dyDescent="0.15">
      <c r="A173" s="25" t="s">
        <v>459</v>
      </c>
      <c r="B173" s="25"/>
      <c r="C173" s="25"/>
      <c r="D173" s="25"/>
      <c r="E173" s="25"/>
      <c r="F173" s="25"/>
      <c r="G173" s="10">
        <f>SUBTOTAL(9,G170:G172)</f>
        <v>3577762.25</v>
      </c>
    </row>
    <row r="174" spans="1:7" ht="24.95" customHeight="1" x14ac:dyDescent="0.15"/>
    <row r="175" spans="1:7" ht="20.100000000000001" customHeight="1" x14ac:dyDescent="0.15">
      <c r="A175" s="23" t="s">
        <v>324</v>
      </c>
      <c r="B175" s="23"/>
      <c r="C175" s="24" t="s">
        <v>174</v>
      </c>
      <c r="D175" s="24"/>
      <c r="E175" s="24"/>
      <c r="F175" s="24"/>
      <c r="G175" s="24"/>
    </row>
    <row r="176" spans="1:7" ht="20.100000000000001" customHeight="1" x14ac:dyDescent="0.15">
      <c r="A176" s="23" t="s">
        <v>325</v>
      </c>
      <c r="B176" s="23"/>
      <c r="C176" s="24" t="s">
        <v>461</v>
      </c>
      <c r="D176" s="24"/>
      <c r="E176" s="24"/>
      <c r="F176" s="24"/>
      <c r="G176" s="24"/>
    </row>
    <row r="177" spans="1:7" ht="24.95" customHeight="1" x14ac:dyDescent="0.15">
      <c r="A177" s="23" t="s">
        <v>327</v>
      </c>
      <c r="B177" s="23"/>
      <c r="C177" s="24" t="s">
        <v>299</v>
      </c>
      <c r="D177" s="24"/>
      <c r="E177" s="24"/>
      <c r="F177" s="24"/>
      <c r="G177" s="24"/>
    </row>
    <row r="178" spans="1:7" ht="15" customHeight="1" x14ac:dyDescent="0.15"/>
    <row r="179" spans="1:7" ht="24.95" customHeight="1" x14ac:dyDescent="0.15">
      <c r="A179" s="16" t="s">
        <v>503</v>
      </c>
      <c r="B179" s="16"/>
      <c r="C179" s="16"/>
      <c r="D179" s="16"/>
      <c r="E179" s="16"/>
      <c r="F179" s="16"/>
      <c r="G179" s="16"/>
    </row>
    <row r="180" spans="1:7" ht="15" customHeight="1" x14ac:dyDescent="0.15"/>
    <row r="181" spans="1:7" ht="60" customHeight="1" x14ac:dyDescent="0.15">
      <c r="A181" s="5" t="s">
        <v>239</v>
      </c>
      <c r="B181" s="21" t="s">
        <v>479</v>
      </c>
      <c r="C181" s="21"/>
      <c r="D181" s="21"/>
      <c r="E181" s="5" t="s">
        <v>504</v>
      </c>
      <c r="F181" s="5" t="s">
        <v>505</v>
      </c>
      <c r="G181" s="5" t="s">
        <v>506</v>
      </c>
    </row>
    <row r="182" spans="1:7" ht="15" customHeight="1" x14ac:dyDescent="0.15">
      <c r="A182" s="5">
        <v>1</v>
      </c>
      <c r="B182" s="21">
        <v>2</v>
      </c>
      <c r="C182" s="21"/>
      <c r="D182" s="21"/>
      <c r="E182" s="5">
        <v>3</v>
      </c>
      <c r="F182" s="5">
        <v>4</v>
      </c>
      <c r="G182" s="5">
        <v>5</v>
      </c>
    </row>
    <row r="183" spans="1:7" ht="20.100000000000001" customHeight="1" x14ac:dyDescent="0.15">
      <c r="A183" s="5" t="s">
        <v>351</v>
      </c>
      <c r="B183" s="26" t="s">
        <v>515</v>
      </c>
      <c r="C183" s="26"/>
      <c r="D183" s="26"/>
      <c r="E183" s="8">
        <v>29567272.719999999</v>
      </c>
      <c r="F183" s="8">
        <v>2.2000000000000002</v>
      </c>
      <c r="G183" s="8">
        <v>650480</v>
      </c>
    </row>
    <row r="184" spans="1:7" ht="20.100000000000001" customHeight="1" x14ac:dyDescent="0.15">
      <c r="A184" s="5" t="s">
        <v>352</v>
      </c>
      <c r="B184" s="26" t="s">
        <v>516</v>
      </c>
      <c r="C184" s="26"/>
      <c r="D184" s="26"/>
      <c r="E184" s="8">
        <v>6981590.9100000001</v>
      </c>
      <c r="F184" s="8">
        <v>2.2000000000000002</v>
      </c>
      <c r="G184" s="8">
        <v>153595</v>
      </c>
    </row>
    <row r="185" spans="1:7" ht="39.950000000000003" customHeight="1" x14ac:dyDescent="0.15">
      <c r="A185" s="5" t="s">
        <v>353</v>
      </c>
      <c r="B185" s="26" t="s">
        <v>517</v>
      </c>
      <c r="C185" s="26"/>
      <c r="D185" s="26"/>
      <c r="E185" s="8">
        <v>63405</v>
      </c>
      <c r="F185" s="8">
        <v>100</v>
      </c>
      <c r="G185" s="8">
        <v>63405</v>
      </c>
    </row>
    <row r="186" spans="1:7" ht="24.95" customHeight="1" x14ac:dyDescent="0.15">
      <c r="A186" s="25" t="s">
        <v>459</v>
      </c>
      <c r="B186" s="25"/>
      <c r="C186" s="25"/>
      <c r="D186" s="25"/>
      <c r="E186" s="25"/>
      <c r="F186" s="25"/>
      <c r="G186" s="10">
        <f>SUBTOTAL(9,G183:G185)</f>
        <v>867480</v>
      </c>
    </row>
    <row r="187" spans="1:7" ht="24.95" customHeight="1" x14ac:dyDescent="0.15"/>
    <row r="188" spans="1:7" ht="20.100000000000001" customHeight="1" x14ac:dyDescent="0.15">
      <c r="A188" s="23" t="s">
        <v>324</v>
      </c>
      <c r="B188" s="23"/>
      <c r="C188" s="24" t="s">
        <v>181</v>
      </c>
      <c r="D188" s="24"/>
      <c r="E188" s="24"/>
      <c r="F188" s="24"/>
      <c r="G188" s="24"/>
    </row>
    <row r="189" spans="1:7" ht="20.100000000000001" customHeight="1" x14ac:dyDescent="0.15">
      <c r="A189" s="23" t="s">
        <v>325</v>
      </c>
      <c r="B189" s="23"/>
      <c r="C189" s="24" t="s">
        <v>326</v>
      </c>
      <c r="D189" s="24"/>
      <c r="E189" s="24"/>
      <c r="F189" s="24"/>
      <c r="G189" s="24"/>
    </row>
    <row r="190" spans="1:7" ht="24.95" customHeight="1" x14ac:dyDescent="0.15">
      <c r="A190" s="23" t="s">
        <v>327</v>
      </c>
      <c r="B190" s="23"/>
      <c r="C190" s="24" t="s">
        <v>302</v>
      </c>
      <c r="D190" s="24"/>
      <c r="E190" s="24"/>
      <c r="F190" s="24"/>
      <c r="G190" s="24"/>
    </row>
    <row r="191" spans="1:7" ht="15" customHeight="1" x14ac:dyDescent="0.15"/>
    <row r="192" spans="1:7" ht="24.95" customHeight="1" x14ac:dyDescent="0.15">
      <c r="A192" s="16" t="s">
        <v>503</v>
      </c>
      <c r="B192" s="16"/>
      <c r="C192" s="16"/>
      <c r="D192" s="16"/>
      <c r="E192" s="16"/>
      <c r="F192" s="16"/>
      <c r="G192" s="16"/>
    </row>
    <row r="193" spans="1:7" ht="15" customHeight="1" x14ac:dyDescent="0.15"/>
    <row r="194" spans="1:7" ht="60" customHeight="1" x14ac:dyDescent="0.15">
      <c r="A194" s="5" t="s">
        <v>239</v>
      </c>
      <c r="B194" s="21" t="s">
        <v>479</v>
      </c>
      <c r="C194" s="21"/>
      <c r="D194" s="21"/>
      <c r="E194" s="5" t="s">
        <v>504</v>
      </c>
      <c r="F194" s="5" t="s">
        <v>505</v>
      </c>
      <c r="G194" s="5" t="s">
        <v>506</v>
      </c>
    </row>
    <row r="195" spans="1:7" ht="15" customHeight="1" x14ac:dyDescent="0.15">
      <c r="A195" s="5">
        <v>1</v>
      </c>
      <c r="B195" s="21">
        <v>2</v>
      </c>
      <c r="C195" s="21"/>
      <c r="D195" s="21"/>
      <c r="E195" s="5">
        <v>3</v>
      </c>
      <c r="F195" s="5">
        <v>4</v>
      </c>
      <c r="G195" s="5">
        <v>5</v>
      </c>
    </row>
    <row r="196" spans="1:7" ht="20.100000000000001" customHeight="1" x14ac:dyDescent="0.15">
      <c r="A196" s="5" t="s">
        <v>62</v>
      </c>
      <c r="B196" s="26" t="s">
        <v>507</v>
      </c>
      <c r="C196" s="26"/>
      <c r="D196" s="26"/>
      <c r="E196" s="8">
        <v>464340</v>
      </c>
      <c r="F196" s="8">
        <v>10</v>
      </c>
      <c r="G196" s="8">
        <v>46434</v>
      </c>
    </row>
    <row r="197" spans="1:7" ht="24.95" customHeight="1" x14ac:dyDescent="0.15">
      <c r="A197" s="25" t="s">
        <v>459</v>
      </c>
      <c r="B197" s="25"/>
      <c r="C197" s="25"/>
      <c r="D197" s="25"/>
      <c r="E197" s="25"/>
      <c r="F197" s="25"/>
      <c r="G197" s="10">
        <f>SUBTOTAL(9,G196:G196)</f>
        <v>46434</v>
      </c>
    </row>
    <row r="198" spans="1:7" ht="24.95" customHeight="1" x14ac:dyDescent="0.15"/>
    <row r="199" spans="1:7" ht="20.100000000000001" customHeight="1" x14ac:dyDescent="0.15">
      <c r="A199" s="23" t="s">
        <v>324</v>
      </c>
      <c r="B199" s="23"/>
      <c r="C199" s="24" t="s">
        <v>174</v>
      </c>
      <c r="D199" s="24"/>
      <c r="E199" s="24"/>
      <c r="F199" s="24"/>
      <c r="G199" s="24"/>
    </row>
    <row r="200" spans="1:7" ht="20.100000000000001" customHeight="1" x14ac:dyDescent="0.15">
      <c r="A200" s="23" t="s">
        <v>325</v>
      </c>
      <c r="B200" s="23"/>
      <c r="C200" s="24" t="s">
        <v>326</v>
      </c>
      <c r="D200" s="24"/>
      <c r="E200" s="24"/>
      <c r="F200" s="24"/>
      <c r="G200" s="24"/>
    </row>
    <row r="201" spans="1:7" ht="24.95" customHeight="1" x14ac:dyDescent="0.15">
      <c r="A201" s="23" t="s">
        <v>327</v>
      </c>
      <c r="B201" s="23"/>
      <c r="C201" s="24" t="s">
        <v>302</v>
      </c>
      <c r="D201" s="24"/>
      <c r="E201" s="24"/>
      <c r="F201" s="24"/>
      <c r="G201" s="24"/>
    </row>
    <row r="202" spans="1:7" ht="15" customHeight="1" x14ac:dyDescent="0.15"/>
    <row r="203" spans="1:7" ht="24.95" customHeight="1" x14ac:dyDescent="0.15">
      <c r="A203" s="16" t="s">
        <v>503</v>
      </c>
      <c r="B203" s="16"/>
      <c r="C203" s="16"/>
      <c r="D203" s="16"/>
      <c r="E203" s="16"/>
      <c r="F203" s="16"/>
      <c r="G203" s="16"/>
    </row>
    <row r="204" spans="1:7" ht="15" customHeight="1" x14ac:dyDescent="0.15"/>
    <row r="205" spans="1:7" ht="60" customHeight="1" x14ac:dyDescent="0.15">
      <c r="A205" s="5" t="s">
        <v>239</v>
      </c>
      <c r="B205" s="21" t="s">
        <v>479</v>
      </c>
      <c r="C205" s="21"/>
      <c r="D205" s="21"/>
      <c r="E205" s="5" t="s">
        <v>504</v>
      </c>
      <c r="F205" s="5" t="s">
        <v>505</v>
      </c>
      <c r="G205" s="5" t="s">
        <v>506</v>
      </c>
    </row>
    <row r="206" spans="1:7" ht="15" customHeight="1" x14ac:dyDescent="0.15">
      <c r="A206" s="5">
        <v>1</v>
      </c>
      <c r="B206" s="21">
        <v>2</v>
      </c>
      <c r="C206" s="21"/>
      <c r="D206" s="21"/>
      <c r="E206" s="5">
        <v>3</v>
      </c>
      <c r="F206" s="5">
        <v>4</v>
      </c>
      <c r="G206" s="5">
        <v>5</v>
      </c>
    </row>
    <row r="207" spans="1:7" ht="20.100000000000001" customHeight="1" x14ac:dyDescent="0.15">
      <c r="A207" s="5" t="s">
        <v>244</v>
      </c>
      <c r="B207" s="26" t="s">
        <v>513</v>
      </c>
      <c r="C207" s="26"/>
      <c r="D207" s="26"/>
      <c r="E207" s="8">
        <v>140887272.72</v>
      </c>
      <c r="F207" s="8">
        <v>2.2000000000000002</v>
      </c>
      <c r="G207" s="8">
        <v>3099520</v>
      </c>
    </row>
    <row r="208" spans="1:7" ht="20.100000000000001" customHeight="1" x14ac:dyDescent="0.15">
      <c r="A208" s="5" t="s">
        <v>60</v>
      </c>
      <c r="B208" s="26" t="s">
        <v>514</v>
      </c>
      <c r="C208" s="26"/>
      <c r="D208" s="26"/>
      <c r="E208" s="8">
        <v>14373363</v>
      </c>
      <c r="F208" s="8">
        <v>1.5</v>
      </c>
      <c r="G208" s="8">
        <v>215600.45</v>
      </c>
    </row>
    <row r="209" spans="1:7" ht="20.100000000000001" customHeight="1" x14ac:dyDescent="0.15">
      <c r="A209" s="5" t="s">
        <v>340</v>
      </c>
      <c r="B209" s="26" t="s">
        <v>514</v>
      </c>
      <c r="C209" s="26"/>
      <c r="D209" s="26"/>
      <c r="E209" s="8">
        <v>17509453</v>
      </c>
      <c r="F209" s="8">
        <v>1.5</v>
      </c>
      <c r="G209" s="8">
        <v>262641.8</v>
      </c>
    </row>
    <row r="210" spans="1:7" ht="24.95" customHeight="1" x14ac:dyDescent="0.15">
      <c r="A210" s="25" t="s">
        <v>459</v>
      </c>
      <c r="B210" s="25"/>
      <c r="C210" s="25"/>
      <c r="D210" s="25"/>
      <c r="E210" s="25"/>
      <c r="F210" s="25"/>
      <c r="G210" s="10">
        <f>SUBTOTAL(9,G207:G209)</f>
        <v>3577762.25</v>
      </c>
    </row>
    <row r="211" spans="1:7" ht="24.95" customHeight="1" x14ac:dyDescent="0.15"/>
    <row r="212" spans="1:7" ht="20.100000000000001" customHeight="1" x14ac:dyDescent="0.15">
      <c r="A212" s="23" t="s">
        <v>324</v>
      </c>
      <c r="B212" s="23"/>
      <c r="C212" s="24" t="s">
        <v>181</v>
      </c>
      <c r="D212" s="24"/>
      <c r="E212" s="24"/>
      <c r="F212" s="24"/>
      <c r="G212" s="24"/>
    </row>
    <row r="213" spans="1:7" ht="20.100000000000001" customHeight="1" x14ac:dyDescent="0.15">
      <c r="A213" s="23" t="s">
        <v>325</v>
      </c>
      <c r="B213" s="23"/>
      <c r="C213" s="24" t="s">
        <v>326</v>
      </c>
      <c r="D213" s="24"/>
      <c r="E213" s="24"/>
      <c r="F213" s="24"/>
      <c r="G213" s="24"/>
    </row>
    <row r="214" spans="1:7" ht="24.95" customHeight="1" x14ac:dyDescent="0.15">
      <c r="A214" s="23" t="s">
        <v>327</v>
      </c>
      <c r="B214" s="23"/>
      <c r="C214" s="24" t="s">
        <v>305</v>
      </c>
      <c r="D214" s="24"/>
      <c r="E214" s="24"/>
      <c r="F214" s="24"/>
      <c r="G214" s="24"/>
    </row>
    <row r="215" spans="1:7" ht="15" customHeight="1" x14ac:dyDescent="0.15"/>
    <row r="216" spans="1:7" ht="24.95" customHeight="1" x14ac:dyDescent="0.15">
      <c r="A216" s="16" t="s">
        <v>503</v>
      </c>
      <c r="B216" s="16"/>
      <c r="C216" s="16"/>
      <c r="D216" s="16"/>
      <c r="E216" s="16"/>
      <c r="F216" s="16"/>
      <c r="G216" s="16"/>
    </row>
    <row r="217" spans="1:7" ht="15" customHeight="1" x14ac:dyDescent="0.15"/>
    <row r="218" spans="1:7" ht="60" customHeight="1" x14ac:dyDescent="0.15">
      <c r="A218" s="5" t="s">
        <v>239</v>
      </c>
      <c r="B218" s="21" t="s">
        <v>479</v>
      </c>
      <c r="C218" s="21"/>
      <c r="D218" s="21"/>
      <c r="E218" s="5" t="s">
        <v>504</v>
      </c>
      <c r="F218" s="5" t="s">
        <v>505</v>
      </c>
      <c r="G218" s="5" t="s">
        <v>506</v>
      </c>
    </row>
    <row r="219" spans="1:7" ht="15" customHeight="1" x14ac:dyDescent="0.15">
      <c r="A219" s="5">
        <v>1</v>
      </c>
      <c r="B219" s="21">
        <v>2</v>
      </c>
      <c r="C219" s="21"/>
      <c r="D219" s="21"/>
      <c r="E219" s="5">
        <v>3</v>
      </c>
      <c r="F219" s="5">
        <v>4</v>
      </c>
      <c r="G219" s="5">
        <v>5</v>
      </c>
    </row>
    <row r="220" spans="1:7" ht="20.100000000000001" customHeight="1" x14ac:dyDescent="0.15">
      <c r="A220" s="5" t="s">
        <v>62</v>
      </c>
      <c r="B220" s="26" t="s">
        <v>507</v>
      </c>
      <c r="C220" s="26"/>
      <c r="D220" s="26"/>
      <c r="E220" s="8">
        <v>464340</v>
      </c>
      <c r="F220" s="8">
        <v>10</v>
      </c>
      <c r="G220" s="8">
        <v>46434</v>
      </c>
    </row>
    <row r="221" spans="1:7" ht="24.95" customHeight="1" x14ac:dyDescent="0.15">
      <c r="A221" s="25" t="s">
        <v>459</v>
      </c>
      <c r="B221" s="25"/>
      <c r="C221" s="25"/>
      <c r="D221" s="25"/>
      <c r="E221" s="25"/>
      <c r="F221" s="25"/>
      <c r="G221" s="10">
        <f>SUBTOTAL(9,G220:G220)</f>
        <v>46434</v>
      </c>
    </row>
    <row r="222" spans="1:7" ht="24.95" customHeight="1" x14ac:dyDescent="0.15"/>
    <row r="223" spans="1:7" ht="20.100000000000001" customHeight="1" x14ac:dyDescent="0.15">
      <c r="A223" s="23" t="s">
        <v>324</v>
      </c>
      <c r="B223" s="23"/>
      <c r="C223" s="24" t="s">
        <v>174</v>
      </c>
      <c r="D223" s="24"/>
      <c r="E223" s="24"/>
      <c r="F223" s="24"/>
      <c r="G223" s="24"/>
    </row>
    <row r="224" spans="1:7" ht="20.100000000000001" customHeight="1" x14ac:dyDescent="0.15">
      <c r="A224" s="23" t="s">
        <v>325</v>
      </c>
      <c r="B224" s="23"/>
      <c r="C224" s="24" t="s">
        <v>326</v>
      </c>
      <c r="D224" s="24"/>
      <c r="E224" s="24"/>
      <c r="F224" s="24"/>
      <c r="G224" s="24"/>
    </row>
    <row r="225" spans="1:7" ht="24.95" customHeight="1" x14ac:dyDescent="0.15">
      <c r="A225" s="23" t="s">
        <v>327</v>
      </c>
      <c r="B225" s="23"/>
      <c r="C225" s="24" t="s">
        <v>305</v>
      </c>
      <c r="D225" s="24"/>
      <c r="E225" s="24"/>
      <c r="F225" s="24"/>
      <c r="G225" s="24"/>
    </row>
    <row r="226" spans="1:7" ht="15" customHeight="1" x14ac:dyDescent="0.15"/>
    <row r="227" spans="1:7" ht="24.95" customHeight="1" x14ac:dyDescent="0.15">
      <c r="A227" s="16" t="s">
        <v>503</v>
      </c>
      <c r="B227" s="16"/>
      <c r="C227" s="16"/>
      <c r="D227" s="16"/>
      <c r="E227" s="16"/>
      <c r="F227" s="16"/>
      <c r="G227" s="16"/>
    </row>
    <row r="228" spans="1:7" ht="15" customHeight="1" x14ac:dyDescent="0.15"/>
    <row r="229" spans="1:7" ht="60" customHeight="1" x14ac:dyDescent="0.15">
      <c r="A229" s="5" t="s">
        <v>239</v>
      </c>
      <c r="B229" s="21" t="s">
        <v>479</v>
      </c>
      <c r="C229" s="21"/>
      <c r="D229" s="21"/>
      <c r="E229" s="5" t="s">
        <v>504</v>
      </c>
      <c r="F229" s="5" t="s">
        <v>505</v>
      </c>
      <c r="G229" s="5" t="s">
        <v>506</v>
      </c>
    </row>
    <row r="230" spans="1:7" ht="15" customHeight="1" x14ac:dyDescent="0.15">
      <c r="A230" s="5">
        <v>1</v>
      </c>
      <c r="B230" s="21">
        <v>2</v>
      </c>
      <c r="C230" s="21"/>
      <c r="D230" s="21"/>
      <c r="E230" s="5">
        <v>3</v>
      </c>
      <c r="F230" s="5">
        <v>4</v>
      </c>
      <c r="G230" s="5">
        <v>5</v>
      </c>
    </row>
    <row r="231" spans="1:7" ht="20.100000000000001" customHeight="1" x14ac:dyDescent="0.15">
      <c r="A231" s="5" t="s">
        <v>244</v>
      </c>
      <c r="B231" s="26" t="s">
        <v>513</v>
      </c>
      <c r="C231" s="26"/>
      <c r="D231" s="26"/>
      <c r="E231" s="8">
        <v>140887272.72</v>
      </c>
      <c r="F231" s="8">
        <v>2.2000000000000002</v>
      </c>
      <c r="G231" s="8">
        <v>3099520</v>
      </c>
    </row>
    <row r="232" spans="1:7" ht="20.100000000000001" customHeight="1" x14ac:dyDescent="0.15">
      <c r="A232" s="5" t="s">
        <v>60</v>
      </c>
      <c r="B232" s="26" t="s">
        <v>514</v>
      </c>
      <c r="C232" s="26"/>
      <c r="D232" s="26"/>
      <c r="E232" s="8">
        <v>14373363</v>
      </c>
      <c r="F232" s="8">
        <v>1.5</v>
      </c>
      <c r="G232" s="8">
        <v>215600.45</v>
      </c>
    </row>
    <row r="233" spans="1:7" ht="20.100000000000001" customHeight="1" x14ac:dyDescent="0.15">
      <c r="A233" s="5" t="s">
        <v>340</v>
      </c>
      <c r="B233" s="26" t="s">
        <v>514</v>
      </c>
      <c r="C233" s="26"/>
      <c r="D233" s="26"/>
      <c r="E233" s="8">
        <v>17509453</v>
      </c>
      <c r="F233" s="8">
        <v>1.5</v>
      </c>
      <c r="G233" s="8">
        <v>262641.8</v>
      </c>
    </row>
    <row r="234" spans="1:7" ht="24.95" customHeight="1" x14ac:dyDescent="0.15">
      <c r="A234" s="25" t="s">
        <v>459</v>
      </c>
      <c r="B234" s="25"/>
      <c r="C234" s="25"/>
      <c r="D234" s="25"/>
      <c r="E234" s="25"/>
      <c r="F234" s="25"/>
      <c r="G234" s="10">
        <f>SUBTOTAL(9,G231:G233)</f>
        <v>3577762.25</v>
      </c>
    </row>
    <row r="235" spans="1:7" ht="24.95" customHeight="1" x14ac:dyDescent="0.15"/>
    <row r="236" spans="1:7" ht="20.100000000000001" customHeight="1" x14ac:dyDescent="0.15">
      <c r="A236" s="23" t="s">
        <v>324</v>
      </c>
      <c r="B236" s="23"/>
      <c r="C236" s="24" t="s">
        <v>140</v>
      </c>
      <c r="D236" s="24"/>
      <c r="E236" s="24"/>
      <c r="F236" s="24"/>
      <c r="G236" s="24"/>
    </row>
    <row r="237" spans="1:7" ht="20.100000000000001" customHeight="1" x14ac:dyDescent="0.15">
      <c r="A237" s="23" t="s">
        <v>325</v>
      </c>
      <c r="B237" s="23"/>
      <c r="C237" s="24" t="s">
        <v>461</v>
      </c>
      <c r="D237" s="24"/>
      <c r="E237" s="24"/>
      <c r="F237" s="24"/>
      <c r="G237" s="24"/>
    </row>
    <row r="238" spans="1:7" ht="24.95" customHeight="1" x14ac:dyDescent="0.15">
      <c r="A238" s="23" t="s">
        <v>327</v>
      </c>
      <c r="B238" s="23"/>
      <c r="C238" s="24" t="s">
        <v>299</v>
      </c>
      <c r="D238" s="24"/>
      <c r="E238" s="24"/>
      <c r="F238" s="24"/>
      <c r="G238" s="24"/>
    </row>
    <row r="239" spans="1:7" ht="15" customHeight="1" x14ac:dyDescent="0.15"/>
    <row r="240" spans="1:7" ht="24.95" customHeight="1" x14ac:dyDescent="0.15">
      <c r="A240" s="16" t="s">
        <v>518</v>
      </c>
      <c r="B240" s="16"/>
      <c r="C240" s="16"/>
      <c r="D240" s="16"/>
      <c r="E240" s="16"/>
      <c r="F240" s="16"/>
      <c r="G240" s="16"/>
    </row>
    <row r="241" spans="1:7" ht="15" customHeight="1" x14ac:dyDescent="0.15"/>
    <row r="242" spans="1:7" ht="50.1" customHeight="1" x14ac:dyDescent="0.15">
      <c r="A242" s="5" t="s">
        <v>239</v>
      </c>
      <c r="B242" s="21" t="s">
        <v>47</v>
      </c>
      <c r="C242" s="21"/>
      <c r="D242" s="21"/>
      <c r="E242" s="5" t="s">
        <v>474</v>
      </c>
      <c r="F242" s="5" t="s">
        <v>475</v>
      </c>
      <c r="G242" s="5" t="s">
        <v>476</v>
      </c>
    </row>
    <row r="243" spans="1:7" ht="15" customHeight="1" x14ac:dyDescent="0.15">
      <c r="A243" s="5">
        <v>1</v>
      </c>
      <c r="B243" s="21">
        <v>2</v>
      </c>
      <c r="C243" s="21"/>
      <c r="D243" s="21"/>
      <c r="E243" s="5">
        <v>3</v>
      </c>
      <c r="F243" s="5">
        <v>4</v>
      </c>
      <c r="G243" s="5">
        <v>5</v>
      </c>
    </row>
    <row r="244" spans="1:7" ht="39.950000000000003" customHeight="1" x14ac:dyDescent="0.15">
      <c r="A244" s="5" t="s">
        <v>414</v>
      </c>
      <c r="B244" s="26" t="s">
        <v>519</v>
      </c>
      <c r="C244" s="26"/>
      <c r="D244" s="26"/>
      <c r="E244" s="8">
        <v>1500</v>
      </c>
      <c r="F244" s="8">
        <v>5</v>
      </c>
      <c r="G244" s="8">
        <v>7500</v>
      </c>
    </row>
    <row r="245" spans="1:7" ht="39.950000000000003" customHeight="1" x14ac:dyDescent="0.15">
      <c r="A245" s="5" t="s">
        <v>416</v>
      </c>
      <c r="B245" s="26" t="s">
        <v>520</v>
      </c>
      <c r="C245" s="26"/>
      <c r="D245" s="26"/>
      <c r="E245" s="8">
        <v>750</v>
      </c>
      <c r="F245" s="8">
        <v>2</v>
      </c>
      <c r="G245" s="8">
        <v>1500</v>
      </c>
    </row>
    <row r="246" spans="1:7" ht="39.950000000000003" customHeight="1" x14ac:dyDescent="0.15">
      <c r="A246" s="5" t="s">
        <v>418</v>
      </c>
      <c r="B246" s="26" t="s">
        <v>521</v>
      </c>
      <c r="C246" s="26"/>
      <c r="D246" s="26"/>
      <c r="E246" s="8">
        <v>800</v>
      </c>
      <c r="F246" s="8">
        <v>6</v>
      </c>
      <c r="G246" s="8">
        <v>4800</v>
      </c>
    </row>
    <row r="247" spans="1:7" ht="24.95" customHeight="1" x14ac:dyDescent="0.15">
      <c r="A247" s="25" t="s">
        <v>459</v>
      </c>
      <c r="B247" s="25"/>
      <c r="C247" s="25"/>
      <c r="D247" s="25"/>
      <c r="E247" s="25"/>
      <c r="F247" s="25"/>
      <c r="G247" s="10">
        <f>SUBTOTAL(9,G244:G246)</f>
        <v>13800</v>
      </c>
    </row>
    <row r="248" spans="1:7" ht="24.95" customHeight="1" x14ac:dyDescent="0.15"/>
    <row r="249" spans="1:7" ht="20.100000000000001" customHeight="1" x14ac:dyDescent="0.15">
      <c r="A249" s="23" t="s">
        <v>324</v>
      </c>
      <c r="B249" s="23"/>
      <c r="C249" s="24" t="s">
        <v>140</v>
      </c>
      <c r="D249" s="24"/>
      <c r="E249" s="24"/>
      <c r="F249" s="24"/>
      <c r="G249" s="24"/>
    </row>
    <row r="250" spans="1:7" ht="20.100000000000001" customHeight="1" x14ac:dyDescent="0.15">
      <c r="A250" s="23" t="s">
        <v>325</v>
      </c>
      <c r="B250" s="23"/>
      <c r="C250" s="24" t="s">
        <v>326</v>
      </c>
      <c r="D250" s="24"/>
      <c r="E250" s="24"/>
      <c r="F250" s="24"/>
      <c r="G250" s="24"/>
    </row>
    <row r="251" spans="1:7" ht="24.95" customHeight="1" x14ac:dyDescent="0.15">
      <c r="A251" s="23" t="s">
        <v>327</v>
      </c>
      <c r="B251" s="23"/>
      <c r="C251" s="24" t="s">
        <v>299</v>
      </c>
      <c r="D251" s="24"/>
      <c r="E251" s="24"/>
      <c r="F251" s="24"/>
      <c r="G251" s="24"/>
    </row>
    <row r="252" spans="1:7" ht="15" customHeight="1" x14ac:dyDescent="0.15"/>
    <row r="253" spans="1:7" ht="24.95" customHeight="1" x14ac:dyDescent="0.15">
      <c r="A253" s="16" t="s">
        <v>518</v>
      </c>
      <c r="B253" s="16"/>
      <c r="C253" s="16"/>
      <c r="D253" s="16"/>
      <c r="E253" s="16"/>
      <c r="F253" s="16"/>
      <c r="G253" s="16"/>
    </row>
    <row r="254" spans="1:7" ht="15" customHeight="1" x14ac:dyDescent="0.15"/>
    <row r="255" spans="1:7" ht="50.1" customHeight="1" x14ac:dyDescent="0.15">
      <c r="A255" s="5" t="s">
        <v>239</v>
      </c>
      <c r="B255" s="21" t="s">
        <v>47</v>
      </c>
      <c r="C255" s="21"/>
      <c r="D255" s="21"/>
      <c r="E255" s="5" t="s">
        <v>474</v>
      </c>
      <c r="F255" s="5" t="s">
        <v>475</v>
      </c>
      <c r="G255" s="5" t="s">
        <v>476</v>
      </c>
    </row>
    <row r="256" spans="1:7" ht="15" customHeight="1" x14ac:dyDescent="0.15">
      <c r="A256" s="5">
        <v>1</v>
      </c>
      <c r="B256" s="21">
        <v>2</v>
      </c>
      <c r="C256" s="21"/>
      <c r="D256" s="21"/>
      <c r="E256" s="5">
        <v>3</v>
      </c>
      <c r="F256" s="5">
        <v>4</v>
      </c>
      <c r="G256" s="5">
        <v>5</v>
      </c>
    </row>
    <row r="257" spans="1:7" ht="39.950000000000003" customHeight="1" x14ac:dyDescent="0.15">
      <c r="A257" s="5" t="s">
        <v>244</v>
      </c>
      <c r="B257" s="26" t="s">
        <v>522</v>
      </c>
      <c r="C257" s="26"/>
      <c r="D257" s="26"/>
      <c r="E257" s="8">
        <v>800</v>
      </c>
      <c r="F257" s="8">
        <v>504</v>
      </c>
      <c r="G257" s="8">
        <v>403200</v>
      </c>
    </row>
    <row r="258" spans="1:7" ht="39.950000000000003" customHeight="1" x14ac:dyDescent="0.15">
      <c r="A258" s="5" t="s">
        <v>60</v>
      </c>
      <c r="B258" s="26" t="s">
        <v>522</v>
      </c>
      <c r="C258" s="26"/>
      <c r="D258" s="26"/>
      <c r="E258" s="8">
        <v>800</v>
      </c>
      <c r="F258" s="8">
        <v>524</v>
      </c>
      <c r="G258" s="8">
        <v>419200</v>
      </c>
    </row>
    <row r="259" spans="1:7" ht="39.950000000000003" customHeight="1" x14ac:dyDescent="0.15">
      <c r="A259" s="5" t="s">
        <v>340</v>
      </c>
      <c r="B259" s="26" t="s">
        <v>522</v>
      </c>
      <c r="C259" s="26"/>
      <c r="D259" s="26"/>
      <c r="E259" s="8">
        <v>800</v>
      </c>
      <c r="F259" s="8">
        <v>176</v>
      </c>
      <c r="G259" s="8">
        <v>140800</v>
      </c>
    </row>
    <row r="260" spans="1:7" ht="39.950000000000003" customHeight="1" x14ac:dyDescent="0.15">
      <c r="A260" s="5" t="s">
        <v>62</v>
      </c>
      <c r="B260" s="26" t="s">
        <v>522</v>
      </c>
      <c r="C260" s="26"/>
      <c r="D260" s="26"/>
      <c r="E260" s="8">
        <v>800</v>
      </c>
      <c r="F260" s="8">
        <v>1860</v>
      </c>
      <c r="G260" s="8">
        <v>1488000</v>
      </c>
    </row>
    <row r="261" spans="1:7" ht="39.950000000000003" customHeight="1" x14ac:dyDescent="0.15">
      <c r="A261" s="5" t="s">
        <v>64</v>
      </c>
      <c r="B261" s="26" t="s">
        <v>522</v>
      </c>
      <c r="C261" s="26"/>
      <c r="D261" s="26"/>
      <c r="E261" s="8">
        <v>800</v>
      </c>
      <c r="F261" s="8">
        <v>658</v>
      </c>
      <c r="G261" s="8">
        <v>526400</v>
      </c>
    </row>
    <row r="262" spans="1:7" ht="39.950000000000003" customHeight="1" x14ac:dyDescent="0.15">
      <c r="A262" s="5" t="s">
        <v>341</v>
      </c>
      <c r="B262" s="26" t="s">
        <v>522</v>
      </c>
      <c r="C262" s="26"/>
      <c r="D262" s="26"/>
      <c r="E262" s="8">
        <v>800</v>
      </c>
      <c r="F262" s="8">
        <v>645</v>
      </c>
      <c r="G262" s="8">
        <v>516000</v>
      </c>
    </row>
    <row r="263" spans="1:7" ht="39.950000000000003" customHeight="1" x14ac:dyDescent="0.15">
      <c r="A263" s="5" t="s">
        <v>342</v>
      </c>
      <c r="B263" s="26" t="s">
        <v>522</v>
      </c>
      <c r="C263" s="26"/>
      <c r="D263" s="26"/>
      <c r="E263" s="8">
        <v>800</v>
      </c>
      <c r="F263" s="8">
        <v>28</v>
      </c>
      <c r="G263" s="8">
        <v>22400</v>
      </c>
    </row>
    <row r="264" spans="1:7" ht="39.950000000000003" customHeight="1" x14ac:dyDescent="0.15">
      <c r="A264" s="5" t="s">
        <v>343</v>
      </c>
      <c r="B264" s="26" t="s">
        <v>522</v>
      </c>
      <c r="C264" s="26"/>
      <c r="D264" s="26"/>
      <c r="E264" s="8">
        <v>800</v>
      </c>
      <c r="F264" s="8">
        <v>8</v>
      </c>
      <c r="G264" s="8">
        <v>6400</v>
      </c>
    </row>
    <row r="265" spans="1:7" ht="39.950000000000003" customHeight="1" x14ac:dyDescent="0.15">
      <c r="A265" s="5" t="s">
        <v>344</v>
      </c>
      <c r="B265" s="26" t="s">
        <v>522</v>
      </c>
      <c r="C265" s="26"/>
      <c r="D265" s="26"/>
      <c r="E265" s="8">
        <v>800</v>
      </c>
      <c r="F265" s="8">
        <v>450</v>
      </c>
      <c r="G265" s="8">
        <v>360000</v>
      </c>
    </row>
    <row r="266" spans="1:7" ht="39.950000000000003" customHeight="1" x14ac:dyDescent="0.15">
      <c r="A266" s="5" t="s">
        <v>345</v>
      </c>
      <c r="B266" s="26" t="s">
        <v>522</v>
      </c>
      <c r="C266" s="26"/>
      <c r="D266" s="26"/>
      <c r="E266" s="8">
        <v>800</v>
      </c>
      <c r="F266" s="8">
        <v>96</v>
      </c>
      <c r="G266" s="8">
        <v>76800</v>
      </c>
    </row>
    <row r="267" spans="1:7" ht="39.950000000000003" customHeight="1" x14ac:dyDescent="0.15">
      <c r="A267" s="5" t="s">
        <v>351</v>
      </c>
      <c r="B267" s="26" t="s">
        <v>523</v>
      </c>
      <c r="C267" s="26"/>
      <c r="D267" s="26"/>
      <c r="E267" s="8">
        <v>3000</v>
      </c>
      <c r="F267" s="8">
        <v>196</v>
      </c>
      <c r="G267" s="8">
        <v>588000</v>
      </c>
    </row>
    <row r="268" spans="1:7" ht="39.950000000000003" customHeight="1" x14ac:dyDescent="0.15">
      <c r="A268" s="5" t="s">
        <v>352</v>
      </c>
      <c r="B268" s="26" t="s">
        <v>523</v>
      </c>
      <c r="C268" s="26"/>
      <c r="D268" s="26"/>
      <c r="E268" s="8">
        <v>3500</v>
      </c>
      <c r="F268" s="8">
        <v>196</v>
      </c>
      <c r="G268" s="8">
        <v>686000</v>
      </c>
    </row>
    <row r="269" spans="1:7" ht="39.950000000000003" customHeight="1" x14ac:dyDescent="0.15">
      <c r="A269" s="5" t="s">
        <v>353</v>
      </c>
      <c r="B269" s="26" t="s">
        <v>523</v>
      </c>
      <c r="C269" s="26"/>
      <c r="D269" s="26"/>
      <c r="E269" s="8">
        <v>6000</v>
      </c>
      <c r="F269" s="8">
        <v>48</v>
      </c>
      <c r="G269" s="8">
        <v>288000</v>
      </c>
    </row>
    <row r="270" spans="1:7" ht="39.950000000000003" customHeight="1" x14ac:dyDescent="0.15">
      <c r="A270" s="5" t="s">
        <v>355</v>
      </c>
      <c r="B270" s="26" t="s">
        <v>523</v>
      </c>
      <c r="C270" s="26"/>
      <c r="D270" s="26"/>
      <c r="E270" s="8">
        <v>5021</v>
      </c>
      <c r="F270" s="8">
        <v>30</v>
      </c>
      <c r="G270" s="8">
        <v>150630</v>
      </c>
    </row>
    <row r="271" spans="1:7" ht="39.950000000000003" customHeight="1" x14ac:dyDescent="0.15">
      <c r="A271" s="5" t="s">
        <v>356</v>
      </c>
      <c r="B271" s="26" t="s">
        <v>523</v>
      </c>
      <c r="C271" s="26"/>
      <c r="D271" s="26"/>
      <c r="E271" s="8">
        <v>4000</v>
      </c>
      <c r="F271" s="8">
        <v>162</v>
      </c>
      <c r="G271" s="8">
        <v>648000</v>
      </c>
    </row>
    <row r="272" spans="1:7" ht="39.950000000000003" customHeight="1" x14ac:dyDescent="0.15">
      <c r="A272" s="5" t="s">
        <v>358</v>
      </c>
      <c r="B272" s="26" t="s">
        <v>523</v>
      </c>
      <c r="C272" s="26"/>
      <c r="D272" s="26"/>
      <c r="E272" s="8">
        <v>4500</v>
      </c>
      <c r="F272" s="8">
        <v>256</v>
      </c>
      <c r="G272" s="8">
        <v>1152000</v>
      </c>
    </row>
    <row r="273" spans="1:7" ht="39.950000000000003" customHeight="1" x14ac:dyDescent="0.15">
      <c r="A273" s="5" t="s">
        <v>360</v>
      </c>
      <c r="B273" s="26" t="s">
        <v>523</v>
      </c>
      <c r="C273" s="26"/>
      <c r="D273" s="26"/>
      <c r="E273" s="8">
        <v>1200</v>
      </c>
      <c r="F273" s="8">
        <v>26</v>
      </c>
      <c r="G273" s="8">
        <v>31200</v>
      </c>
    </row>
    <row r="274" spans="1:7" ht="39.950000000000003" customHeight="1" x14ac:dyDescent="0.15">
      <c r="A274" s="5" t="s">
        <v>361</v>
      </c>
      <c r="B274" s="26" t="s">
        <v>523</v>
      </c>
      <c r="C274" s="26"/>
      <c r="D274" s="26"/>
      <c r="E274" s="8">
        <v>7000</v>
      </c>
      <c r="F274" s="8">
        <v>30</v>
      </c>
      <c r="G274" s="8">
        <v>210000</v>
      </c>
    </row>
    <row r="275" spans="1:7" ht="39.950000000000003" customHeight="1" x14ac:dyDescent="0.15">
      <c r="A275" s="5" t="s">
        <v>362</v>
      </c>
      <c r="B275" s="26" t="s">
        <v>523</v>
      </c>
      <c r="C275" s="26"/>
      <c r="D275" s="26"/>
      <c r="E275" s="8">
        <v>6187.5</v>
      </c>
      <c r="F275" s="8">
        <v>12</v>
      </c>
      <c r="G275" s="8">
        <v>74250</v>
      </c>
    </row>
    <row r="276" spans="1:7" ht="39.950000000000003" customHeight="1" x14ac:dyDescent="0.15">
      <c r="A276" s="5" t="s">
        <v>363</v>
      </c>
      <c r="B276" s="26" t="s">
        <v>523</v>
      </c>
      <c r="C276" s="26"/>
      <c r="D276" s="26"/>
      <c r="E276" s="8">
        <v>3800</v>
      </c>
      <c r="F276" s="8">
        <v>10</v>
      </c>
      <c r="G276" s="8">
        <v>38000</v>
      </c>
    </row>
    <row r="277" spans="1:7" ht="39.950000000000003" customHeight="1" x14ac:dyDescent="0.15">
      <c r="A277" s="5" t="s">
        <v>364</v>
      </c>
      <c r="B277" s="26" t="s">
        <v>523</v>
      </c>
      <c r="C277" s="26"/>
      <c r="D277" s="26"/>
      <c r="E277" s="8">
        <v>3400</v>
      </c>
      <c r="F277" s="8">
        <v>8</v>
      </c>
      <c r="G277" s="8">
        <v>27200</v>
      </c>
    </row>
    <row r="278" spans="1:7" ht="39.950000000000003" customHeight="1" x14ac:dyDescent="0.15">
      <c r="A278" s="5" t="s">
        <v>366</v>
      </c>
      <c r="B278" s="26" t="s">
        <v>523</v>
      </c>
      <c r="C278" s="26"/>
      <c r="D278" s="26"/>
      <c r="E278" s="8">
        <v>5750</v>
      </c>
      <c r="F278" s="8">
        <v>6</v>
      </c>
      <c r="G278" s="8">
        <v>34500</v>
      </c>
    </row>
    <row r="279" spans="1:7" ht="39.950000000000003" customHeight="1" x14ac:dyDescent="0.15">
      <c r="A279" s="5" t="s">
        <v>367</v>
      </c>
      <c r="B279" s="26" t="s">
        <v>523</v>
      </c>
      <c r="C279" s="26"/>
      <c r="D279" s="26"/>
      <c r="E279" s="8">
        <v>1200</v>
      </c>
      <c r="F279" s="8">
        <v>8</v>
      </c>
      <c r="G279" s="8">
        <v>9600</v>
      </c>
    </row>
    <row r="280" spans="1:7" ht="39.950000000000003" customHeight="1" x14ac:dyDescent="0.15">
      <c r="A280" s="5" t="s">
        <v>368</v>
      </c>
      <c r="B280" s="26" t="s">
        <v>523</v>
      </c>
      <c r="C280" s="26"/>
      <c r="D280" s="26"/>
      <c r="E280" s="8">
        <v>5000</v>
      </c>
      <c r="F280" s="8">
        <v>80</v>
      </c>
      <c r="G280" s="8">
        <v>400000</v>
      </c>
    </row>
    <row r="281" spans="1:7" ht="39.950000000000003" customHeight="1" x14ac:dyDescent="0.15">
      <c r="A281" s="5" t="s">
        <v>369</v>
      </c>
      <c r="B281" s="26" t="s">
        <v>523</v>
      </c>
      <c r="C281" s="26"/>
      <c r="D281" s="26"/>
      <c r="E281" s="8">
        <v>1800</v>
      </c>
      <c r="F281" s="8">
        <v>2</v>
      </c>
      <c r="G281" s="8">
        <v>3600</v>
      </c>
    </row>
    <row r="282" spans="1:7" ht="39.950000000000003" customHeight="1" x14ac:dyDescent="0.15">
      <c r="A282" s="5" t="s">
        <v>370</v>
      </c>
      <c r="B282" s="26" t="s">
        <v>523</v>
      </c>
      <c r="C282" s="26"/>
      <c r="D282" s="26"/>
      <c r="E282" s="8">
        <v>10000</v>
      </c>
      <c r="F282" s="8">
        <v>44</v>
      </c>
      <c r="G282" s="8">
        <v>440000</v>
      </c>
    </row>
    <row r="283" spans="1:7" ht="39.950000000000003" customHeight="1" x14ac:dyDescent="0.15">
      <c r="A283" s="5" t="s">
        <v>371</v>
      </c>
      <c r="B283" s="26" t="s">
        <v>523</v>
      </c>
      <c r="C283" s="26"/>
      <c r="D283" s="26"/>
      <c r="E283" s="8">
        <v>8000</v>
      </c>
      <c r="F283" s="8">
        <v>2</v>
      </c>
      <c r="G283" s="8">
        <v>16000</v>
      </c>
    </row>
    <row r="284" spans="1:7" ht="39.950000000000003" customHeight="1" x14ac:dyDescent="0.15">
      <c r="A284" s="5" t="s">
        <v>373</v>
      </c>
      <c r="B284" s="26" t="s">
        <v>523</v>
      </c>
      <c r="C284" s="26"/>
      <c r="D284" s="26"/>
      <c r="E284" s="8">
        <v>5000</v>
      </c>
      <c r="F284" s="8">
        <v>24</v>
      </c>
      <c r="G284" s="8">
        <v>120000</v>
      </c>
    </row>
    <row r="285" spans="1:7" ht="39.950000000000003" customHeight="1" x14ac:dyDescent="0.15">
      <c r="A285" s="5" t="s">
        <v>375</v>
      </c>
      <c r="B285" s="26" t="s">
        <v>523</v>
      </c>
      <c r="C285" s="26"/>
      <c r="D285" s="26"/>
      <c r="E285" s="8">
        <v>3000</v>
      </c>
      <c r="F285" s="8">
        <v>24</v>
      </c>
      <c r="G285" s="8">
        <v>72000</v>
      </c>
    </row>
    <row r="286" spans="1:7" ht="39.950000000000003" customHeight="1" x14ac:dyDescent="0.15">
      <c r="A286" s="5" t="s">
        <v>376</v>
      </c>
      <c r="B286" s="26" t="s">
        <v>523</v>
      </c>
      <c r="C286" s="26"/>
      <c r="D286" s="26"/>
      <c r="E286" s="8">
        <v>2000</v>
      </c>
      <c r="F286" s="8">
        <v>126</v>
      </c>
      <c r="G286" s="8">
        <v>252000</v>
      </c>
    </row>
    <row r="287" spans="1:7" ht="39.950000000000003" customHeight="1" x14ac:dyDescent="0.15">
      <c r="A287" s="5" t="s">
        <v>377</v>
      </c>
      <c r="B287" s="26" t="s">
        <v>523</v>
      </c>
      <c r="C287" s="26"/>
      <c r="D287" s="26"/>
      <c r="E287" s="8">
        <v>2500</v>
      </c>
      <c r="F287" s="8">
        <v>48</v>
      </c>
      <c r="G287" s="8">
        <v>120000</v>
      </c>
    </row>
    <row r="288" spans="1:7" ht="39.950000000000003" customHeight="1" x14ac:dyDescent="0.15">
      <c r="A288" s="5" t="s">
        <v>379</v>
      </c>
      <c r="B288" s="26" t="s">
        <v>523</v>
      </c>
      <c r="C288" s="26"/>
      <c r="D288" s="26"/>
      <c r="E288" s="8">
        <v>1000</v>
      </c>
      <c r="F288" s="8">
        <v>78</v>
      </c>
      <c r="G288" s="8">
        <v>78000</v>
      </c>
    </row>
    <row r="289" spans="1:7" ht="39.950000000000003" customHeight="1" x14ac:dyDescent="0.15">
      <c r="A289" s="5" t="s">
        <v>381</v>
      </c>
      <c r="B289" s="26" t="s">
        <v>523</v>
      </c>
      <c r="C289" s="26"/>
      <c r="D289" s="26"/>
      <c r="E289" s="8">
        <v>6500</v>
      </c>
      <c r="F289" s="8">
        <v>16</v>
      </c>
      <c r="G289" s="8">
        <v>104000</v>
      </c>
    </row>
    <row r="290" spans="1:7" ht="39.950000000000003" customHeight="1" x14ac:dyDescent="0.15">
      <c r="A290" s="5" t="s">
        <v>384</v>
      </c>
      <c r="B290" s="26" t="s">
        <v>523</v>
      </c>
      <c r="C290" s="26"/>
      <c r="D290" s="26"/>
      <c r="E290" s="8">
        <v>7000</v>
      </c>
      <c r="F290" s="8">
        <v>2</v>
      </c>
      <c r="G290" s="8">
        <v>14000</v>
      </c>
    </row>
    <row r="291" spans="1:7" ht="39.950000000000003" customHeight="1" x14ac:dyDescent="0.15">
      <c r="A291" s="5" t="s">
        <v>386</v>
      </c>
      <c r="B291" s="26" t="s">
        <v>523</v>
      </c>
      <c r="C291" s="26"/>
      <c r="D291" s="26"/>
      <c r="E291" s="8">
        <v>500</v>
      </c>
      <c r="F291" s="8">
        <v>10</v>
      </c>
      <c r="G291" s="8">
        <v>5000</v>
      </c>
    </row>
    <row r="292" spans="1:7" ht="39.950000000000003" customHeight="1" x14ac:dyDescent="0.15">
      <c r="A292" s="5" t="s">
        <v>387</v>
      </c>
      <c r="B292" s="26" t="s">
        <v>523</v>
      </c>
      <c r="C292" s="26"/>
      <c r="D292" s="26"/>
      <c r="E292" s="8">
        <v>1500</v>
      </c>
      <c r="F292" s="8">
        <v>16</v>
      </c>
      <c r="G292" s="8">
        <v>24000</v>
      </c>
    </row>
    <row r="293" spans="1:7" ht="39.950000000000003" customHeight="1" x14ac:dyDescent="0.15">
      <c r="A293" s="5" t="s">
        <v>388</v>
      </c>
      <c r="B293" s="26" t="s">
        <v>523</v>
      </c>
      <c r="C293" s="26"/>
      <c r="D293" s="26"/>
      <c r="E293" s="8">
        <v>1010</v>
      </c>
      <c r="F293" s="8">
        <v>16</v>
      </c>
      <c r="G293" s="8">
        <v>16160</v>
      </c>
    </row>
    <row r="294" spans="1:7" ht="39.950000000000003" customHeight="1" x14ac:dyDescent="0.15">
      <c r="A294" s="5" t="s">
        <v>390</v>
      </c>
      <c r="B294" s="26" t="s">
        <v>523</v>
      </c>
      <c r="C294" s="26"/>
      <c r="D294" s="26"/>
      <c r="E294" s="8">
        <v>15000</v>
      </c>
      <c r="F294" s="8">
        <v>6</v>
      </c>
      <c r="G294" s="8">
        <v>90000</v>
      </c>
    </row>
    <row r="295" spans="1:7" ht="39.950000000000003" customHeight="1" x14ac:dyDescent="0.15">
      <c r="A295" s="5" t="s">
        <v>392</v>
      </c>
      <c r="B295" s="26" t="s">
        <v>523</v>
      </c>
      <c r="C295" s="26"/>
      <c r="D295" s="26"/>
      <c r="E295" s="8">
        <v>12000</v>
      </c>
      <c r="F295" s="8">
        <v>6</v>
      </c>
      <c r="G295" s="8">
        <v>72000</v>
      </c>
    </row>
    <row r="296" spans="1:7" ht="39.950000000000003" customHeight="1" x14ac:dyDescent="0.15">
      <c r="A296" s="5" t="s">
        <v>394</v>
      </c>
      <c r="B296" s="26" t="s">
        <v>523</v>
      </c>
      <c r="C296" s="26"/>
      <c r="D296" s="26"/>
      <c r="E296" s="8">
        <v>15040</v>
      </c>
      <c r="F296" s="8">
        <v>6</v>
      </c>
      <c r="G296" s="8">
        <v>90240</v>
      </c>
    </row>
    <row r="297" spans="1:7" ht="39.950000000000003" customHeight="1" x14ac:dyDescent="0.15">
      <c r="A297" s="5" t="s">
        <v>396</v>
      </c>
      <c r="B297" s="26" t="s">
        <v>523</v>
      </c>
      <c r="C297" s="26"/>
      <c r="D297" s="26"/>
      <c r="E297" s="8">
        <v>10000</v>
      </c>
      <c r="F297" s="8">
        <v>24</v>
      </c>
      <c r="G297" s="8">
        <v>240000</v>
      </c>
    </row>
    <row r="298" spans="1:7" ht="39.950000000000003" customHeight="1" x14ac:dyDescent="0.15">
      <c r="A298" s="5" t="s">
        <v>398</v>
      </c>
      <c r="B298" s="26" t="s">
        <v>524</v>
      </c>
      <c r="C298" s="26"/>
      <c r="D298" s="26"/>
      <c r="E298" s="8">
        <v>2500</v>
      </c>
      <c r="F298" s="8">
        <v>99</v>
      </c>
      <c r="G298" s="8">
        <v>247500</v>
      </c>
    </row>
    <row r="299" spans="1:7" ht="39.950000000000003" customHeight="1" x14ac:dyDescent="0.15">
      <c r="A299" s="5" t="s">
        <v>400</v>
      </c>
      <c r="B299" s="26" t="s">
        <v>524</v>
      </c>
      <c r="C299" s="26"/>
      <c r="D299" s="26"/>
      <c r="E299" s="8">
        <v>2500</v>
      </c>
      <c r="F299" s="8">
        <v>18</v>
      </c>
      <c r="G299" s="8">
        <v>45000</v>
      </c>
    </row>
    <row r="300" spans="1:7" ht="39.950000000000003" customHeight="1" x14ac:dyDescent="0.15">
      <c r="A300" s="5" t="s">
        <v>402</v>
      </c>
      <c r="B300" s="26" t="s">
        <v>524</v>
      </c>
      <c r="C300" s="26"/>
      <c r="D300" s="26"/>
      <c r="E300" s="8">
        <v>2500</v>
      </c>
      <c r="F300" s="8">
        <v>48</v>
      </c>
      <c r="G300" s="8">
        <v>120000</v>
      </c>
    </row>
    <row r="301" spans="1:7" ht="39.950000000000003" customHeight="1" x14ac:dyDescent="0.15">
      <c r="A301" s="5" t="s">
        <v>404</v>
      </c>
      <c r="B301" s="26" t="s">
        <v>525</v>
      </c>
      <c r="C301" s="26"/>
      <c r="D301" s="26"/>
      <c r="E301" s="8">
        <v>600</v>
      </c>
      <c r="F301" s="8">
        <v>3892</v>
      </c>
      <c r="G301" s="8">
        <v>2335200</v>
      </c>
    </row>
    <row r="302" spans="1:7" ht="39.950000000000003" customHeight="1" x14ac:dyDescent="0.15">
      <c r="A302" s="5" t="s">
        <v>406</v>
      </c>
      <c r="B302" s="26" t="s">
        <v>526</v>
      </c>
      <c r="C302" s="26"/>
      <c r="D302" s="26"/>
      <c r="E302" s="8">
        <v>600</v>
      </c>
      <c r="F302" s="8">
        <v>4359</v>
      </c>
      <c r="G302" s="8">
        <v>2615400</v>
      </c>
    </row>
    <row r="303" spans="1:7" ht="24.95" customHeight="1" x14ac:dyDescent="0.15">
      <c r="A303" s="25" t="s">
        <v>459</v>
      </c>
      <c r="B303" s="25"/>
      <c r="C303" s="25"/>
      <c r="D303" s="25"/>
      <c r="E303" s="25"/>
      <c r="F303" s="25"/>
      <c r="G303" s="10">
        <f>SUBTOTAL(9,G257:G302)</f>
        <v>15416680</v>
      </c>
    </row>
    <row r="304" spans="1:7" ht="24.95" customHeight="1" x14ac:dyDescent="0.15"/>
    <row r="305" spans="1:7" ht="20.100000000000001" customHeight="1" x14ac:dyDescent="0.15">
      <c r="A305" s="23" t="s">
        <v>324</v>
      </c>
      <c r="B305" s="23"/>
      <c r="C305" s="24" t="s">
        <v>191</v>
      </c>
      <c r="D305" s="24"/>
      <c r="E305" s="24"/>
      <c r="F305" s="24"/>
      <c r="G305" s="24"/>
    </row>
    <row r="306" spans="1:7" ht="20.100000000000001" customHeight="1" x14ac:dyDescent="0.15">
      <c r="A306" s="23" t="s">
        <v>325</v>
      </c>
      <c r="B306" s="23"/>
      <c r="C306" s="24" t="s">
        <v>326</v>
      </c>
      <c r="D306" s="24"/>
      <c r="E306" s="24"/>
      <c r="F306" s="24"/>
      <c r="G306" s="24"/>
    </row>
    <row r="307" spans="1:7" ht="24.95" customHeight="1" x14ac:dyDescent="0.15">
      <c r="A307" s="23" t="s">
        <v>327</v>
      </c>
      <c r="B307" s="23"/>
      <c r="C307" s="24" t="s">
        <v>299</v>
      </c>
      <c r="D307" s="24"/>
      <c r="E307" s="24"/>
      <c r="F307" s="24"/>
      <c r="G307" s="24"/>
    </row>
    <row r="308" spans="1:7" ht="15" customHeight="1" x14ac:dyDescent="0.15"/>
    <row r="309" spans="1:7" ht="24.95" customHeight="1" x14ac:dyDescent="0.15">
      <c r="A309" s="16" t="s">
        <v>527</v>
      </c>
      <c r="B309" s="16"/>
      <c r="C309" s="16"/>
      <c r="D309" s="16"/>
      <c r="E309" s="16"/>
      <c r="F309" s="16"/>
      <c r="G309" s="16"/>
    </row>
    <row r="310" spans="1:7" ht="15" customHeight="1" x14ac:dyDescent="0.15"/>
    <row r="311" spans="1:7" ht="50.1" customHeight="1" x14ac:dyDescent="0.15">
      <c r="A311" s="5" t="s">
        <v>239</v>
      </c>
      <c r="B311" s="21" t="s">
        <v>47</v>
      </c>
      <c r="C311" s="21"/>
      <c r="D311" s="21"/>
      <c r="E311" s="5" t="s">
        <v>474</v>
      </c>
      <c r="F311" s="5" t="s">
        <v>475</v>
      </c>
      <c r="G311" s="5" t="s">
        <v>476</v>
      </c>
    </row>
    <row r="312" spans="1:7" ht="15" customHeight="1" x14ac:dyDescent="0.15">
      <c r="A312" s="5">
        <v>1</v>
      </c>
      <c r="B312" s="21">
        <v>2</v>
      </c>
      <c r="C312" s="21"/>
      <c r="D312" s="21"/>
      <c r="E312" s="5">
        <v>3</v>
      </c>
      <c r="F312" s="5">
        <v>4</v>
      </c>
      <c r="G312" s="5">
        <v>5</v>
      </c>
    </row>
    <row r="313" spans="1:7" ht="20.100000000000001" customHeight="1" x14ac:dyDescent="0.15">
      <c r="A313" s="5" t="s">
        <v>408</v>
      </c>
      <c r="B313" s="26" t="s">
        <v>528</v>
      </c>
      <c r="C313" s="26"/>
      <c r="D313" s="26"/>
      <c r="E313" s="8">
        <v>400000</v>
      </c>
      <c r="F313" s="8">
        <v>1</v>
      </c>
      <c r="G313" s="8">
        <v>400000</v>
      </c>
    </row>
    <row r="314" spans="1:7" ht="20.100000000000001" customHeight="1" x14ac:dyDescent="0.15">
      <c r="A314" s="5" t="s">
        <v>410</v>
      </c>
      <c r="B314" s="26" t="s">
        <v>529</v>
      </c>
      <c r="C314" s="26"/>
      <c r="D314" s="26"/>
      <c r="E314" s="8">
        <v>150000</v>
      </c>
      <c r="F314" s="8">
        <v>1</v>
      </c>
      <c r="G314" s="8">
        <v>150000</v>
      </c>
    </row>
    <row r="315" spans="1:7" ht="20.100000000000001" customHeight="1" x14ac:dyDescent="0.15">
      <c r="A315" s="5" t="s">
        <v>412</v>
      </c>
      <c r="B315" s="26" t="s">
        <v>530</v>
      </c>
      <c r="C315" s="26"/>
      <c r="D315" s="26"/>
      <c r="E315" s="8">
        <v>188800</v>
      </c>
      <c r="F315" s="8">
        <v>1</v>
      </c>
      <c r="G315" s="8">
        <v>188800</v>
      </c>
    </row>
    <row r="316" spans="1:7" ht="24.95" customHeight="1" x14ac:dyDescent="0.15">
      <c r="A316" s="25" t="s">
        <v>459</v>
      </c>
      <c r="B316" s="25"/>
      <c r="C316" s="25"/>
      <c r="D316" s="25"/>
      <c r="E316" s="25"/>
      <c r="F316" s="25"/>
      <c r="G316" s="10">
        <f>SUBTOTAL(9,G313:G315)</f>
        <v>738800</v>
      </c>
    </row>
    <row r="317" spans="1:7" ht="24.95" customHeight="1" x14ac:dyDescent="0.15"/>
    <row r="318" spans="1:7" ht="20.100000000000001" customHeight="1" x14ac:dyDescent="0.15">
      <c r="A318" s="23" t="s">
        <v>324</v>
      </c>
      <c r="B318" s="23"/>
      <c r="C318" s="24" t="s">
        <v>140</v>
      </c>
      <c r="D318" s="24"/>
      <c r="E318" s="24"/>
      <c r="F318" s="24"/>
      <c r="G318" s="24"/>
    </row>
    <row r="319" spans="1:7" ht="20.100000000000001" customHeight="1" x14ac:dyDescent="0.15">
      <c r="A319" s="23" t="s">
        <v>325</v>
      </c>
      <c r="B319" s="23"/>
      <c r="C319" s="24" t="s">
        <v>326</v>
      </c>
      <c r="D319" s="24"/>
      <c r="E319" s="24"/>
      <c r="F319" s="24"/>
      <c r="G319" s="24"/>
    </row>
    <row r="320" spans="1:7" ht="24.95" customHeight="1" x14ac:dyDescent="0.15">
      <c r="A320" s="23" t="s">
        <v>327</v>
      </c>
      <c r="B320" s="23"/>
      <c r="C320" s="24" t="s">
        <v>302</v>
      </c>
      <c r="D320" s="24"/>
      <c r="E320" s="24"/>
      <c r="F320" s="24"/>
      <c r="G320" s="24"/>
    </row>
    <row r="321" spans="1:7" ht="15" customHeight="1" x14ac:dyDescent="0.15"/>
    <row r="322" spans="1:7" ht="24.95" customHeight="1" x14ac:dyDescent="0.15">
      <c r="A322" s="16" t="s">
        <v>518</v>
      </c>
      <c r="B322" s="16"/>
      <c r="C322" s="16"/>
      <c r="D322" s="16"/>
      <c r="E322" s="16"/>
      <c r="F322" s="16"/>
      <c r="G322" s="16"/>
    </row>
    <row r="323" spans="1:7" ht="15" customHeight="1" x14ac:dyDescent="0.15"/>
    <row r="324" spans="1:7" ht="50.1" customHeight="1" x14ac:dyDescent="0.15">
      <c r="A324" s="5" t="s">
        <v>239</v>
      </c>
      <c r="B324" s="21" t="s">
        <v>47</v>
      </c>
      <c r="C324" s="21"/>
      <c r="D324" s="21"/>
      <c r="E324" s="5" t="s">
        <v>474</v>
      </c>
      <c r="F324" s="5" t="s">
        <v>475</v>
      </c>
      <c r="G324" s="5" t="s">
        <v>476</v>
      </c>
    </row>
    <row r="325" spans="1:7" ht="15" customHeight="1" x14ac:dyDescent="0.15">
      <c r="A325" s="5">
        <v>1</v>
      </c>
      <c r="B325" s="21">
        <v>2</v>
      </c>
      <c r="C325" s="21"/>
      <c r="D325" s="21"/>
      <c r="E325" s="5">
        <v>3</v>
      </c>
      <c r="F325" s="5">
        <v>4</v>
      </c>
      <c r="G325" s="5">
        <v>5</v>
      </c>
    </row>
    <row r="326" spans="1:7" ht="20.100000000000001" customHeight="1" x14ac:dyDescent="0.15">
      <c r="A326" s="5" t="s">
        <v>420</v>
      </c>
      <c r="B326" s="26" t="s">
        <v>531</v>
      </c>
      <c r="C326" s="26"/>
      <c r="D326" s="26"/>
      <c r="E326" s="8">
        <v>17270.330999999998</v>
      </c>
      <c r="F326" s="8">
        <v>1000</v>
      </c>
      <c r="G326" s="8">
        <v>17270331</v>
      </c>
    </row>
    <row r="327" spans="1:7" ht="24.95" customHeight="1" x14ac:dyDescent="0.15">
      <c r="A327" s="25" t="s">
        <v>459</v>
      </c>
      <c r="B327" s="25"/>
      <c r="C327" s="25"/>
      <c r="D327" s="25"/>
      <c r="E327" s="25"/>
      <c r="F327" s="25"/>
      <c r="G327" s="10">
        <f>SUBTOTAL(9,G326:G326)</f>
        <v>17270331</v>
      </c>
    </row>
    <row r="328" spans="1:7" ht="24.95" customHeight="1" x14ac:dyDescent="0.15"/>
    <row r="329" spans="1:7" ht="20.100000000000001" customHeight="1" x14ac:dyDescent="0.15">
      <c r="A329" s="23" t="s">
        <v>324</v>
      </c>
      <c r="B329" s="23"/>
      <c r="C329" s="24" t="s">
        <v>191</v>
      </c>
      <c r="D329" s="24"/>
      <c r="E329" s="24"/>
      <c r="F329" s="24"/>
      <c r="G329" s="24"/>
    </row>
    <row r="330" spans="1:7" ht="20.100000000000001" customHeight="1" x14ac:dyDescent="0.15">
      <c r="A330" s="23" t="s">
        <v>325</v>
      </c>
      <c r="B330" s="23"/>
      <c r="C330" s="24" t="s">
        <v>326</v>
      </c>
      <c r="D330" s="24"/>
      <c r="E330" s="24"/>
      <c r="F330" s="24"/>
      <c r="G330" s="24"/>
    </row>
    <row r="331" spans="1:7" ht="24.95" customHeight="1" x14ac:dyDescent="0.15">
      <c r="A331" s="23" t="s">
        <v>327</v>
      </c>
      <c r="B331" s="23"/>
      <c r="C331" s="24" t="s">
        <v>302</v>
      </c>
      <c r="D331" s="24"/>
      <c r="E331" s="24"/>
      <c r="F331" s="24"/>
      <c r="G331" s="24"/>
    </row>
    <row r="332" spans="1:7" ht="15" customHeight="1" x14ac:dyDescent="0.15"/>
    <row r="333" spans="1:7" ht="24.95" customHeight="1" x14ac:dyDescent="0.15">
      <c r="A333" s="16" t="s">
        <v>527</v>
      </c>
      <c r="B333" s="16"/>
      <c r="C333" s="16"/>
      <c r="D333" s="16"/>
      <c r="E333" s="16"/>
      <c r="F333" s="16"/>
      <c r="G333" s="16"/>
    </row>
    <row r="334" spans="1:7" ht="15" customHeight="1" x14ac:dyDescent="0.15"/>
    <row r="335" spans="1:7" ht="50.1" customHeight="1" x14ac:dyDescent="0.15">
      <c r="A335" s="5" t="s">
        <v>239</v>
      </c>
      <c r="B335" s="21" t="s">
        <v>47</v>
      </c>
      <c r="C335" s="21"/>
      <c r="D335" s="21"/>
      <c r="E335" s="5" t="s">
        <v>474</v>
      </c>
      <c r="F335" s="5" t="s">
        <v>475</v>
      </c>
      <c r="G335" s="5" t="s">
        <v>476</v>
      </c>
    </row>
    <row r="336" spans="1:7" ht="15" customHeight="1" x14ac:dyDescent="0.15">
      <c r="A336" s="5">
        <v>1</v>
      </c>
      <c r="B336" s="21">
        <v>2</v>
      </c>
      <c r="C336" s="21"/>
      <c r="D336" s="21"/>
      <c r="E336" s="5">
        <v>3</v>
      </c>
      <c r="F336" s="5">
        <v>4</v>
      </c>
      <c r="G336" s="5">
        <v>5</v>
      </c>
    </row>
    <row r="337" spans="1:7" ht="20.100000000000001" customHeight="1" x14ac:dyDescent="0.15">
      <c r="A337" s="5" t="s">
        <v>408</v>
      </c>
      <c r="B337" s="26" t="s">
        <v>528</v>
      </c>
      <c r="C337" s="26"/>
      <c r="D337" s="26"/>
      <c r="E337" s="8">
        <v>550000</v>
      </c>
      <c r="F337" s="8">
        <v>1</v>
      </c>
      <c r="G337" s="8">
        <v>550000</v>
      </c>
    </row>
    <row r="338" spans="1:7" ht="24.95" customHeight="1" x14ac:dyDescent="0.15">
      <c r="A338" s="25" t="s">
        <v>459</v>
      </c>
      <c r="B338" s="25"/>
      <c r="C338" s="25"/>
      <c r="D338" s="25"/>
      <c r="E338" s="25"/>
      <c r="F338" s="25"/>
      <c r="G338" s="10">
        <f>SUBTOTAL(9,G337:G337)</f>
        <v>550000</v>
      </c>
    </row>
    <row r="339" spans="1:7" ht="24.95" customHeight="1" x14ac:dyDescent="0.15"/>
    <row r="340" spans="1:7" ht="20.100000000000001" customHeight="1" x14ac:dyDescent="0.15">
      <c r="A340" s="23" t="s">
        <v>324</v>
      </c>
      <c r="B340" s="23"/>
      <c r="C340" s="24" t="s">
        <v>140</v>
      </c>
      <c r="D340" s="24"/>
      <c r="E340" s="24"/>
      <c r="F340" s="24"/>
      <c r="G340" s="24"/>
    </row>
    <row r="341" spans="1:7" ht="20.100000000000001" customHeight="1" x14ac:dyDescent="0.15">
      <c r="A341" s="23" t="s">
        <v>325</v>
      </c>
      <c r="B341" s="23"/>
      <c r="C341" s="24" t="s">
        <v>326</v>
      </c>
      <c r="D341" s="24"/>
      <c r="E341" s="24"/>
      <c r="F341" s="24"/>
      <c r="G341" s="24"/>
    </row>
    <row r="342" spans="1:7" ht="24.95" customHeight="1" x14ac:dyDescent="0.15">
      <c r="A342" s="23" t="s">
        <v>327</v>
      </c>
      <c r="B342" s="23"/>
      <c r="C342" s="24" t="s">
        <v>305</v>
      </c>
      <c r="D342" s="24"/>
      <c r="E342" s="24"/>
      <c r="F342" s="24"/>
      <c r="G342" s="24"/>
    </row>
    <row r="343" spans="1:7" ht="15" customHeight="1" x14ac:dyDescent="0.15"/>
    <row r="344" spans="1:7" ht="24.95" customHeight="1" x14ac:dyDescent="0.15">
      <c r="A344" s="16" t="s">
        <v>518</v>
      </c>
      <c r="B344" s="16"/>
      <c r="C344" s="16"/>
      <c r="D344" s="16"/>
      <c r="E344" s="16"/>
      <c r="F344" s="16"/>
      <c r="G344" s="16"/>
    </row>
    <row r="345" spans="1:7" ht="15" customHeight="1" x14ac:dyDescent="0.15"/>
    <row r="346" spans="1:7" ht="50.1" customHeight="1" x14ac:dyDescent="0.15">
      <c r="A346" s="5" t="s">
        <v>239</v>
      </c>
      <c r="B346" s="21" t="s">
        <v>47</v>
      </c>
      <c r="C346" s="21"/>
      <c r="D346" s="21"/>
      <c r="E346" s="5" t="s">
        <v>474</v>
      </c>
      <c r="F346" s="5" t="s">
        <v>475</v>
      </c>
      <c r="G346" s="5" t="s">
        <v>476</v>
      </c>
    </row>
    <row r="347" spans="1:7" ht="15" customHeight="1" x14ac:dyDescent="0.15">
      <c r="A347" s="5">
        <v>1</v>
      </c>
      <c r="B347" s="21">
        <v>2</v>
      </c>
      <c r="C347" s="21"/>
      <c r="D347" s="21"/>
      <c r="E347" s="5">
        <v>3</v>
      </c>
      <c r="F347" s="5">
        <v>4</v>
      </c>
      <c r="G347" s="5">
        <v>5</v>
      </c>
    </row>
    <row r="348" spans="1:7" ht="20.100000000000001" customHeight="1" x14ac:dyDescent="0.15">
      <c r="A348" s="5" t="s">
        <v>420</v>
      </c>
      <c r="B348" s="26" t="s">
        <v>531</v>
      </c>
      <c r="C348" s="26"/>
      <c r="D348" s="26"/>
      <c r="E348" s="8">
        <v>21501.076000000001</v>
      </c>
      <c r="F348" s="8">
        <v>1000</v>
      </c>
      <c r="G348" s="8">
        <v>21501076</v>
      </c>
    </row>
    <row r="349" spans="1:7" ht="24.95" customHeight="1" x14ac:dyDescent="0.15">
      <c r="A349" s="25" t="s">
        <v>459</v>
      </c>
      <c r="B349" s="25"/>
      <c r="C349" s="25"/>
      <c r="D349" s="25"/>
      <c r="E349" s="25"/>
      <c r="F349" s="25"/>
      <c r="G349" s="10">
        <f>SUBTOTAL(9,G348:G348)</f>
        <v>21501076</v>
      </c>
    </row>
    <row r="350" spans="1:7" ht="24.95" customHeight="1" x14ac:dyDescent="0.15"/>
    <row r="351" spans="1:7" ht="20.100000000000001" customHeight="1" x14ac:dyDescent="0.15">
      <c r="A351" s="23" t="s">
        <v>324</v>
      </c>
      <c r="B351" s="23"/>
      <c r="C351" s="24" t="s">
        <v>191</v>
      </c>
      <c r="D351" s="24"/>
      <c r="E351" s="24"/>
      <c r="F351" s="24"/>
      <c r="G351" s="24"/>
    </row>
    <row r="352" spans="1:7" ht="20.100000000000001" customHeight="1" x14ac:dyDescent="0.15">
      <c r="A352" s="23" t="s">
        <v>325</v>
      </c>
      <c r="B352" s="23"/>
      <c r="C352" s="24" t="s">
        <v>326</v>
      </c>
      <c r="D352" s="24"/>
      <c r="E352" s="24"/>
      <c r="F352" s="24"/>
      <c r="G352" s="24"/>
    </row>
    <row r="353" spans="1:7" ht="24.95" customHeight="1" x14ac:dyDescent="0.15">
      <c r="A353" s="23" t="s">
        <v>327</v>
      </c>
      <c r="B353" s="23"/>
      <c r="C353" s="24" t="s">
        <v>305</v>
      </c>
      <c r="D353" s="24"/>
      <c r="E353" s="24"/>
      <c r="F353" s="24"/>
      <c r="G353" s="24"/>
    </row>
    <row r="354" spans="1:7" ht="15" customHeight="1" x14ac:dyDescent="0.15"/>
    <row r="355" spans="1:7" ht="24.95" customHeight="1" x14ac:dyDescent="0.15">
      <c r="A355" s="16" t="s">
        <v>527</v>
      </c>
      <c r="B355" s="16"/>
      <c r="C355" s="16"/>
      <c r="D355" s="16"/>
      <c r="E355" s="16"/>
      <c r="F355" s="16"/>
      <c r="G355" s="16"/>
    </row>
    <row r="356" spans="1:7" ht="15" customHeight="1" x14ac:dyDescent="0.15"/>
    <row r="357" spans="1:7" ht="50.1" customHeight="1" x14ac:dyDescent="0.15">
      <c r="A357" s="5" t="s">
        <v>239</v>
      </c>
      <c r="B357" s="21" t="s">
        <v>47</v>
      </c>
      <c r="C357" s="21"/>
      <c r="D357" s="21"/>
      <c r="E357" s="5" t="s">
        <v>474</v>
      </c>
      <c r="F357" s="5" t="s">
        <v>475</v>
      </c>
      <c r="G357" s="5" t="s">
        <v>476</v>
      </c>
    </row>
    <row r="358" spans="1:7" ht="15" customHeight="1" x14ac:dyDescent="0.15">
      <c r="A358" s="5">
        <v>1</v>
      </c>
      <c r="B358" s="21">
        <v>2</v>
      </c>
      <c r="C358" s="21"/>
      <c r="D358" s="21"/>
      <c r="E358" s="5">
        <v>3</v>
      </c>
      <c r="F358" s="5">
        <v>4</v>
      </c>
      <c r="G358" s="5">
        <v>5</v>
      </c>
    </row>
    <row r="359" spans="1:7" ht="20.100000000000001" customHeight="1" x14ac:dyDescent="0.15">
      <c r="A359" s="5" t="s">
        <v>408</v>
      </c>
      <c r="B359" s="26" t="s">
        <v>528</v>
      </c>
      <c r="C359" s="26"/>
      <c r="D359" s="26"/>
      <c r="E359" s="8">
        <v>738800</v>
      </c>
      <c r="F359" s="8">
        <v>1</v>
      </c>
      <c r="G359" s="8">
        <v>738800</v>
      </c>
    </row>
    <row r="360" spans="1:7" ht="24.95" customHeight="1" x14ac:dyDescent="0.15">
      <c r="A360" s="25" t="s">
        <v>459</v>
      </c>
      <c r="B360" s="25"/>
      <c r="C360" s="25"/>
      <c r="D360" s="25"/>
      <c r="E360" s="25"/>
      <c r="F360" s="25"/>
      <c r="G360" s="10">
        <f>SUBTOTAL(9,G359:G359)</f>
        <v>738800</v>
      </c>
    </row>
  </sheetData>
  <sheetProtection password="EF92" sheet="1" objects="1" scenarios="1"/>
  <mergeCells count="360">
    <mergeCell ref="B357:D357"/>
    <mergeCell ref="B358:D358"/>
    <mergeCell ref="B359:D359"/>
    <mergeCell ref="A360:F360"/>
    <mergeCell ref="A352:B352"/>
    <mergeCell ref="C352:G352"/>
    <mergeCell ref="A353:B353"/>
    <mergeCell ref="C353:G353"/>
    <mergeCell ref="A355:G355"/>
    <mergeCell ref="B346:D346"/>
    <mergeCell ref="B347:D347"/>
    <mergeCell ref="B348:D348"/>
    <mergeCell ref="A349:F349"/>
    <mergeCell ref="A351:B351"/>
    <mergeCell ref="C351:G351"/>
    <mergeCell ref="A341:B341"/>
    <mergeCell ref="C341:G341"/>
    <mergeCell ref="A342:B342"/>
    <mergeCell ref="C342:G342"/>
    <mergeCell ref="A344:G344"/>
    <mergeCell ref="B335:D335"/>
    <mergeCell ref="B336:D336"/>
    <mergeCell ref="B337:D337"/>
    <mergeCell ref="A338:F338"/>
    <mergeCell ref="A340:B340"/>
    <mergeCell ref="C340:G340"/>
    <mergeCell ref="A330:B330"/>
    <mergeCell ref="C330:G330"/>
    <mergeCell ref="A331:B331"/>
    <mergeCell ref="C331:G331"/>
    <mergeCell ref="A333:G333"/>
    <mergeCell ref="B324:D324"/>
    <mergeCell ref="B325:D325"/>
    <mergeCell ref="B326:D326"/>
    <mergeCell ref="A327:F327"/>
    <mergeCell ref="A329:B329"/>
    <mergeCell ref="C329:G329"/>
    <mergeCell ref="A319:B319"/>
    <mergeCell ref="C319:G319"/>
    <mergeCell ref="A320:B320"/>
    <mergeCell ref="C320:G320"/>
    <mergeCell ref="A322:G322"/>
    <mergeCell ref="B313:D313"/>
    <mergeCell ref="B314:D314"/>
    <mergeCell ref="B315:D315"/>
    <mergeCell ref="A316:F316"/>
    <mergeCell ref="A318:B318"/>
    <mergeCell ref="C318:G318"/>
    <mergeCell ref="A307:B307"/>
    <mergeCell ref="C307:G307"/>
    <mergeCell ref="A309:G309"/>
    <mergeCell ref="B311:D311"/>
    <mergeCell ref="B312:D312"/>
    <mergeCell ref="B302:D302"/>
    <mergeCell ref="A303:F303"/>
    <mergeCell ref="A305:B305"/>
    <mergeCell ref="C305:G305"/>
    <mergeCell ref="A306:B306"/>
    <mergeCell ref="C306:G306"/>
    <mergeCell ref="B297:D297"/>
    <mergeCell ref="B298:D298"/>
    <mergeCell ref="B299:D299"/>
    <mergeCell ref="B300:D300"/>
    <mergeCell ref="B301:D301"/>
    <mergeCell ref="B292:D292"/>
    <mergeCell ref="B293:D293"/>
    <mergeCell ref="B294:D294"/>
    <mergeCell ref="B295:D295"/>
    <mergeCell ref="B296:D296"/>
    <mergeCell ref="B287:D287"/>
    <mergeCell ref="B288:D288"/>
    <mergeCell ref="B289:D289"/>
    <mergeCell ref="B290:D290"/>
    <mergeCell ref="B291:D291"/>
    <mergeCell ref="B282:D282"/>
    <mergeCell ref="B283:D283"/>
    <mergeCell ref="B284:D284"/>
    <mergeCell ref="B285:D285"/>
    <mergeCell ref="B286:D286"/>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7:D257"/>
    <mergeCell ref="B258:D258"/>
    <mergeCell ref="B259:D259"/>
    <mergeCell ref="B260:D260"/>
    <mergeCell ref="B261:D261"/>
    <mergeCell ref="A251:B251"/>
    <mergeCell ref="C251:G251"/>
    <mergeCell ref="A253:G253"/>
    <mergeCell ref="B255:D255"/>
    <mergeCell ref="B256:D256"/>
    <mergeCell ref="A247:F247"/>
    <mergeCell ref="A249:B249"/>
    <mergeCell ref="C249:G249"/>
    <mergeCell ref="A250:B250"/>
    <mergeCell ref="C250:G250"/>
    <mergeCell ref="B242:D242"/>
    <mergeCell ref="B243:D243"/>
    <mergeCell ref="B244:D244"/>
    <mergeCell ref="B245:D245"/>
    <mergeCell ref="B246:D246"/>
    <mergeCell ref="A237:B237"/>
    <mergeCell ref="C237:G237"/>
    <mergeCell ref="A238:B238"/>
    <mergeCell ref="C238:G238"/>
    <mergeCell ref="A240:G240"/>
    <mergeCell ref="B231:D231"/>
    <mergeCell ref="B232:D232"/>
    <mergeCell ref="B233:D233"/>
    <mergeCell ref="A234:F234"/>
    <mergeCell ref="A236:B236"/>
    <mergeCell ref="C236:G236"/>
    <mergeCell ref="A225:B225"/>
    <mergeCell ref="C225:G225"/>
    <mergeCell ref="A227:G227"/>
    <mergeCell ref="B229:D229"/>
    <mergeCell ref="B230:D230"/>
    <mergeCell ref="B220:D220"/>
    <mergeCell ref="A221:F221"/>
    <mergeCell ref="A223:B223"/>
    <mergeCell ref="C223:G223"/>
    <mergeCell ref="A224:B224"/>
    <mergeCell ref="C224:G224"/>
    <mergeCell ref="A214:B214"/>
    <mergeCell ref="C214:G214"/>
    <mergeCell ref="A216:G216"/>
    <mergeCell ref="B218:D218"/>
    <mergeCell ref="B219:D219"/>
    <mergeCell ref="A210:F210"/>
    <mergeCell ref="A212:B212"/>
    <mergeCell ref="C212:G212"/>
    <mergeCell ref="A213:B213"/>
    <mergeCell ref="C213:G213"/>
    <mergeCell ref="B205:D205"/>
    <mergeCell ref="B206:D206"/>
    <mergeCell ref="B207:D207"/>
    <mergeCell ref="B208:D208"/>
    <mergeCell ref="B209:D209"/>
    <mergeCell ref="A200:B200"/>
    <mergeCell ref="C200:G200"/>
    <mergeCell ref="A201:B201"/>
    <mergeCell ref="C201:G201"/>
    <mergeCell ref="A203:G203"/>
    <mergeCell ref="B194:D194"/>
    <mergeCell ref="B195:D195"/>
    <mergeCell ref="B196:D196"/>
    <mergeCell ref="A197:F197"/>
    <mergeCell ref="A199:B199"/>
    <mergeCell ref="C199:G199"/>
    <mergeCell ref="A189:B189"/>
    <mergeCell ref="C189:G189"/>
    <mergeCell ref="A190:B190"/>
    <mergeCell ref="C190:G190"/>
    <mergeCell ref="A192:G192"/>
    <mergeCell ref="B183:D183"/>
    <mergeCell ref="B184:D184"/>
    <mergeCell ref="B185:D185"/>
    <mergeCell ref="A186:F186"/>
    <mergeCell ref="A188:B188"/>
    <mergeCell ref="C188:G188"/>
    <mergeCell ref="A177:B177"/>
    <mergeCell ref="C177:G177"/>
    <mergeCell ref="A179:G179"/>
    <mergeCell ref="B181:D181"/>
    <mergeCell ref="B182:D182"/>
    <mergeCell ref="B172:D172"/>
    <mergeCell ref="A173:F173"/>
    <mergeCell ref="A175:B175"/>
    <mergeCell ref="C175:G175"/>
    <mergeCell ref="A176:B176"/>
    <mergeCell ref="C176:G176"/>
    <mergeCell ref="A166:G166"/>
    <mergeCell ref="B168:D168"/>
    <mergeCell ref="B169:D169"/>
    <mergeCell ref="B170:D170"/>
    <mergeCell ref="B171:D171"/>
    <mergeCell ref="A162:B162"/>
    <mergeCell ref="C162:G162"/>
    <mergeCell ref="A163:B163"/>
    <mergeCell ref="C163:G163"/>
    <mergeCell ref="A164:B164"/>
    <mergeCell ref="C164:G164"/>
    <mergeCell ref="B156:D156"/>
    <mergeCell ref="B157:D157"/>
    <mergeCell ref="B158:D158"/>
    <mergeCell ref="B159:D159"/>
    <mergeCell ref="A160:F160"/>
    <mergeCell ref="B151:D151"/>
    <mergeCell ref="B152:D152"/>
    <mergeCell ref="B153:D153"/>
    <mergeCell ref="B154:D154"/>
    <mergeCell ref="B155:D155"/>
    <mergeCell ref="A146:B146"/>
    <mergeCell ref="C146:G146"/>
    <mergeCell ref="A147:B147"/>
    <mergeCell ref="C147:G147"/>
    <mergeCell ref="A149:G149"/>
    <mergeCell ref="B140:E140"/>
    <mergeCell ref="B141:E141"/>
    <mergeCell ref="B142:E142"/>
    <mergeCell ref="A143:F143"/>
    <mergeCell ref="A145:B145"/>
    <mergeCell ref="C145:G145"/>
    <mergeCell ref="A135:B135"/>
    <mergeCell ref="C135:G135"/>
    <mergeCell ref="A136:B136"/>
    <mergeCell ref="C136:G136"/>
    <mergeCell ref="A138:G138"/>
    <mergeCell ref="B129:E129"/>
    <mergeCell ref="B130:E130"/>
    <mergeCell ref="B131:E131"/>
    <mergeCell ref="A132:F132"/>
    <mergeCell ref="A134:B134"/>
    <mergeCell ref="C134:G134"/>
    <mergeCell ref="A124:B124"/>
    <mergeCell ref="C124:G124"/>
    <mergeCell ref="A125:B125"/>
    <mergeCell ref="C125:G125"/>
    <mergeCell ref="A127:G127"/>
    <mergeCell ref="B119:E119"/>
    <mergeCell ref="B120:E120"/>
    <mergeCell ref="A121:F121"/>
    <mergeCell ref="A123:B123"/>
    <mergeCell ref="C123:G123"/>
    <mergeCell ref="B114:E114"/>
    <mergeCell ref="B115:E115"/>
    <mergeCell ref="B116:E116"/>
    <mergeCell ref="B117:E117"/>
    <mergeCell ref="B118:E118"/>
    <mergeCell ref="A109:B109"/>
    <mergeCell ref="C109:G109"/>
    <mergeCell ref="A110:B110"/>
    <mergeCell ref="C110:G110"/>
    <mergeCell ref="A112:G112"/>
    <mergeCell ref="B103:E103"/>
    <mergeCell ref="B104:E104"/>
    <mergeCell ref="B105:E105"/>
    <mergeCell ref="A106:F106"/>
    <mergeCell ref="A108:B108"/>
    <mergeCell ref="C108:G108"/>
    <mergeCell ref="A97:G97"/>
    <mergeCell ref="B99:E99"/>
    <mergeCell ref="B100:E100"/>
    <mergeCell ref="B101:E101"/>
    <mergeCell ref="B102:E102"/>
    <mergeCell ref="A93:B93"/>
    <mergeCell ref="C93:G93"/>
    <mergeCell ref="A94:B94"/>
    <mergeCell ref="C94:G94"/>
    <mergeCell ref="A95:B95"/>
    <mergeCell ref="C95:G95"/>
    <mergeCell ref="B87:C87"/>
    <mergeCell ref="B88:C88"/>
    <mergeCell ref="B89:C89"/>
    <mergeCell ref="B90:C90"/>
    <mergeCell ref="A91:F91"/>
    <mergeCell ref="A82:B82"/>
    <mergeCell ref="C82:G82"/>
    <mergeCell ref="A83:B83"/>
    <mergeCell ref="C83:G83"/>
    <mergeCell ref="A85:G85"/>
    <mergeCell ref="B77:C77"/>
    <mergeCell ref="B78:C78"/>
    <mergeCell ref="A79:F79"/>
    <mergeCell ref="A81:B81"/>
    <mergeCell ref="C81:G81"/>
    <mergeCell ref="A71:B71"/>
    <mergeCell ref="C71:G71"/>
    <mergeCell ref="A73:G73"/>
    <mergeCell ref="B75:C75"/>
    <mergeCell ref="B76:C76"/>
    <mergeCell ref="A67:F67"/>
    <mergeCell ref="A69:B69"/>
    <mergeCell ref="C69:G69"/>
    <mergeCell ref="A70:B70"/>
    <mergeCell ref="C70:G70"/>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6"/>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3" t="s">
        <v>324</v>
      </c>
      <c r="B2" s="23"/>
      <c r="C2" s="24" t="s">
        <v>213</v>
      </c>
      <c r="D2" s="24"/>
      <c r="E2" s="24"/>
      <c r="F2" s="24"/>
      <c r="G2" s="24"/>
    </row>
    <row r="3" spans="1:7" ht="20.100000000000001" customHeight="1" x14ac:dyDescent="0.15">
      <c r="A3" s="23" t="s">
        <v>325</v>
      </c>
      <c r="B3" s="23"/>
      <c r="C3" s="24" t="s">
        <v>461</v>
      </c>
      <c r="D3" s="24"/>
      <c r="E3" s="24"/>
      <c r="F3" s="24"/>
      <c r="G3" s="24"/>
    </row>
    <row r="4" spans="1:7" ht="24.95" customHeight="1" x14ac:dyDescent="0.15">
      <c r="A4" s="23" t="s">
        <v>327</v>
      </c>
      <c r="B4" s="23"/>
      <c r="C4" s="24" t="s">
        <v>299</v>
      </c>
      <c r="D4" s="24"/>
      <c r="E4" s="24"/>
      <c r="F4" s="24"/>
      <c r="G4" s="24"/>
    </row>
    <row r="5" spans="1:7" ht="15" customHeight="1" x14ac:dyDescent="0.15"/>
    <row r="6" spans="1:7" ht="24.95" customHeight="1" x14ac:dyDescent="0.15">
      <c r="A6" s="16" t="s">
        <v>532</v>
      </c>
      <c r="B6" s="16"/>
      <c r="C6" s="16"/>
      <c r="D6" s="16"/>
      <c r="E6" s="16"/>
      <c r="F6" s="16"/>
      <c r="G6" s="16"/>
    </row>
    <row r="7" spans="1:7" ht="15" customHeight="1" x14ac:dyDescent="0.15"/>
    <row r="8" spans="1:7" ht="50.1" customHeight="1" x14ac:dyDescent="0.15">
      <c r="A8" s="5" t="s">
        <v>239</v>
      </c>
      <c r="B8" s="21" t="s">
        <v>479</v>
      </c>
      <c r="C8" s="21"/>
      <c r="D8" s="5" t="s">
        <v>533</v>
      </c>
      <c r="E8" s="5" t="s">
        <v>534</v>
      </c>
      <c r="F8" s="5" t="s">
        <v>535</v>
      </c>
      <c r="G8" s="5" t="s">
        <v>536</v>
      </c>
    </row>
    <row r="9" spans="1:7" ht="15" customHeight="1" x14ac:dyDescent="0.15">
      <c r="A9" s="5">
        <v>1</v>
      </c>
      <c r="B9" s="21">
        <v>2</v>
      </c>
      <c r="C9" s="21"/>
      <c r="D9" s="5">
        <v>3</v>
      </c>
      <c r="E9" s="5">
        <v>4</v>
      </c>
      <c r="F9" s="5">
        <v>5</v>
      </c>
      <c r="G9" s="5">
        <v>6</v>
      </c>
    </row>
    <row r="10" spans="1:7" ht="60" customHeight="1" x14ac:dyDescent="0.15">
      <c r="A10" s="5" t="s">
        <v>537</v>
      </c>
      <c r="B10" s="26" t="s">
        <v>538</v>
      </c>
      <c r="C10" s="26"/>
      <c r="D10" s="5" t="s">
        <v>299</v>
      </c>
      <c r="E10" s="8">
        <v>1</v>
      </c>
      <c r="F10" s="8">
        <v>15000</v>
      </c>
      <c r="G10" s="8">
        <v>15000</v>
      </c>
    </row>
    <row r="11" spans="1:7" ht="24.95" customHeight="1" x14ac:dyDescent="0.15">
      <c r="A11" s="25" t="s">
        <v>539</v>
      </c>
      <c r="B11" s="25"/>
      <c r="C11" s="25"/>
      <c r="D11" s="25"/>
      <c r="E11" s="10">
        <f>SUBTOTAL(9,E10:E10)</f>
        <v>1</v>
      </c>
      <c r="F11" s="10" t="s">
        <v>460</v>
      </c>
      <c r="G11" s="10">
        <f>SUBTOTAL(9,G10:G10)</f>
        <v>15000</v>
      </c>
    </row>
    <row r="12" spans="1:7" ht="24.95" customHeight="1" x14ac:dyDescent="0.15">
      <c r="A12" s="25" t="s">
        <v>540</v>
      </c>
      <c r="B12" s="25"/>
      <c r="C12" s="25"/>
      <c r="D12" s="25"/>
      <c r="E12" s="25"/>
      <c r="F12" s="25"/>
      <c r="G12" s="10">
        <f>SUBTOTAL(9,G10:G11)</f>
        <v>15000</v>
      </c>
    </row>
    <row r="13" spans="1:7" ht="24.95" customHeight="1" x14ac:dyDescent="0.15"/>
    <row r="14" spans="1:7" ht="20.100000000000001" customHeight="1" x14ac:dyDescent="0.15">
      <c r="A14" s="23" t="s">
        <v>324</v>
      </c>
      <c r="B14" s="23"/>
      <c r="C14" s="24" t="s">
        <v>213</v>
      </c>
      <c r="D14" s="24"/>
      <c r="E14" s="24"/>
      <c r="F14" s="24"/>
      <c r="G14" s="24"/>
    </row>
    <row r="15" spans="1:7" ht="20.100000000000001" customHeight="1" x14ac:dyDescent="0.15">
      <c r="A15" s="23" t="s">
        <v>325</v>
      </c>
      <c r="B15" s="23"/>
      <c r="C15" s="24" t="s">
        <v>461</v>
      </c>
      <c r="D15" s="24"/>
      <c r="E15" s="24"/>
      <c r="F15" s="24"/>
      <c r="G15" s="24"/>
    </row>
    <row r="16" spans="1:7" ht="24.95" customHeight="1" x14ac:dyDescent="0.15">
      <c r="A16" s="23" t="s">
        <v>327</v>
      </c>
      <c r="B16" s="23"/>
      <c r="C16" s="24" t="s">
        <v>299</v>
      </c>
      <c r="D16" s="24"/>
      <c r="E16" s="24"/>
      <c r="F16" s="24"/>
      <c r="G16" s="24"/>
    </row>
    <row r="17" spans="1:7" ht="15" customHeight="1" x14ac:dyDescent="0.15"/>
    <row r="18" spans="1:7" ht="24.95" customHeight="1" x14ac:dyDescent="0.15">
      <c r="A18" s="16" t="s">
        <v>541</v>
      </c>
      <c r="B18" s="16"/>
      <c r="C18" s="16"/>
      <c r="D18" s="16"/>
      <c r="E18" s="16"/>
      <c r="F18" s="16"/>
      <c r="G18" s="16"/>
    </row>
    <row r="19" spans="1:7" ht="15" customHeight="1" x14ac:dyDescent="0.15"/>
    <row r="20" spans="1:7" ht="50.1" customHeight="1" x14ac:dyDescent="0.15">
      <c r="A20" s="5" t="s">
        <v>239</v>
      </c>
      <c r="B20" s="21" t="s">
        <v>479</v>
      </c>
      <c r="C20" s="21"/>
      <c r="D20" s="5" t="s">
        <v>533</v>
      </c>
      <c r="E20" s="5" t="s">
        <v>534</v>
      </c>
      <c r="F20" s="5" t="s">
        <v>535</v>
      </c>
      <c r="G20" s="5" t="s">
        <v>536</v>
      </c>
    </row>
    <row r="21" spans="1:7" ht="15" customHeight="1" x14ac:dyDescent="0.15">
      <c r="A21" s="5">
        <v>1</v>
      </c>
      <c r="B21" s="21">
        <v>2</v>
      </c>
      <c r="C21" s="21"/>
      <c r="D21" s="5">
        <v>3</v>
      </c>
      <c r="E21" s="5">
        <v>4</v>
      </c>
      <c r="F21" s="5">
        <v>5</v>
      </c>
      <c r="G21" s="5">
        <v>6</v>
      </c>
    </row>
    <row r="22" spans="1:7" ht="39.950000000000003" customHeight="1" x14ac:dyDescent="0.15">
      <c r="A22" s="5" t="s">
        <v>341</v>
      </c>
      <c r="B22" s="26" t="s">
        <v>542</v>
      </c>
      <c r="C22" s="26"/>
      <c r="D22" s="5" t="s">
        <v>543</v>
      </c>
      <c r="E22" s="8">
        <v>74363.636400000003</v>
      </c>
      <c r="F22" s="8">
        <v>5.5</v>
      </c>
      <c r="G22" s="8">
        <v>409000</v>
      </c>
    </row>
    <row r="23" spans="1:7" ht="24.95" customHeight="1" x14ac:dyDescent="0.15">
      <c r="A23" s="25" t="s">
        <v>539</v>
      </c>
      <c r="B23" s="25"/>
      <c r="C23" s="25"/>
      <c r="D23" s="25"/>
      <c r="E23" s="10">
        <f>SUBTOTAL(9,E22:E22)</f>
        <v>74363.636400000003</v>
      </c>
      <c r="F23" s="10" t="s">
        <v>460</v>
      </c>
      <c r="G23" s="10">
        <f>SUBTOTAL(9,G22:G22)</f>
        <v>409000</v>
      </c>
    </row>
    <row r="24" spans="1:7" ht="60" customHeight="1" x14ac:dyDescent="0.15">
      <c r="A24" s="5" t="s">
        <v>342</v>
      </c>
      <c r="B24" s="26" t="s">
        <v>544</v>
      </c>
      <c r="C24" s="26"/>
      <c r="D24" s="5" t="s">
        <v>543</v>
      </c>
      <c r="E24" s="8">
        <v>126</v>
      </c>
      <c r="F24" s="8">
        <v>2500</v>
      </c>
      <c r="G24" s="8">
        <v>315000</v>
      </c>
    </row>
    <row r="25" spans="1:7" ht="24.95" customHeight="1" x14ac:dyDescent="0.15">
      <c r="A25" s="25" t="s">
        <v>539</v>
      </c>
      <c r="B25" s="25"/>
      <c r="C25" s="25"/>
      <c r="D25" s="25"/>
      <c r="E25" s="10">
        <f>SUBTOTAL(9,E24:E24)</f>
        <v>126</v>
      </c>
      <c r="F25" s="10" t="s">
        <v>460</v>
      </c>
      <c r="G25" s="10">
        <f>SUBTOTAL(9,G24:G24)</f>
        <v>315000</v>
      </c>
    </row>
    <row r="26" spans="1:7" ht="39.950000000000003" customHeight="1" x14ac:dyDescent="0.15">
      <c r="A26" s="5" t="s">
        <v>356</v>
      </c>
      <c r="B26" s="26" t="s">
        <v>545</v>
      </c>
      <c r="C26" s="26"/>
      <c r="D26" s="5" t="s">
        <v>299</v>
      </c>
      <c r="E26" s="8">
        <v>84485.810899999997</v>
      </c>
      <c r="F26" s="8">
        <v>5.5</v>
      </c>
      <c r="G26" s="8">
        <v>464671.96</v>
      </c>
    </row>
    <row r="27" spans="1:7" ht="24.95" customHeight="1" x14ac:dyDescent="0.15">
      <c r="A27" s="25" t="s">
        <v>539</v>
      </c>
      <c r="B27" s="25"/>
      <c r="C27" s="25"/>
      <c r="D27" s="25"/>
      <c r="E27" s="10">
        <f>SUBTOTAL(9,E26:E26)</f>
        <v>84485.810899999997</v>
      </c>
      <c r="F27" s="10" t="s">
        <v>460</v>
      </c>
      <c r="G27" s="10">
        <f>SUBTOTAL(9,G26:G26)</f>
        <v>464671.96</v>
      </c>
    </row>
    <row r="28" spans="1:7" ht="39.950000000000003" customHeight="1" x14ac:dyDescent="0.15">
      <c r="A28" s="5" t="s">
        <v>546</v>
      </c>
      <c r="B28" s="26" t="s">
        <v>547</v>
      </c>
      <c r="C28" s="26"/>
      <c r="D28" s="5" t="s">
        <v>299</v>
      </c>
      <c r="E28" s="8">
        <v>458.83019999999999</v>
      </c>
      <c r="F28" s="8">
        <v>2593.2600000000002</v>
      </c>
      <c r="G28" s="8">
        <v>1189866</v>
      </c>
    </row>
    <row r="29" spans="1:7" ht="24.95" customHeight="1" x14ac:dyDescent="0.15">
      <c r="A29" s="25" t="s">
        <v>539</v>
      </c>
      <c r="B29" s="25"/>
      <c r="C29" s="25"/>
      <c r="D29" s="25"/>
      <c r="E29" s="10">
        <f>SUBTOTAL(9,E28:E28)</f>
        <v>458.83019999999999</v>
      </c>
      <c r="F29" s="10" t="s">
        <v>460</v>
      </c>
      <c r="G29" s="10">
        <f>SUBTOTAL(9,G28:G28)</f>
        <v>1189866</v>
      </c>
    </row>
    <row r="30" spans="1:7" ht="24.95" customHeight="1" x14ac:dyDescent="0.15">
      <c r="A30" s="25" t="s">
        <v>540</v>
      </c>
      <c r="B30" s="25"/>
      <c r="C30" s="25"/>
      <c r="D30" s="25"/>
      <c r="E30" s="25"/>
      <c r="F30" s="25"/>
      <c r="G30" s="10">
        <f>SUBTOTAL(9,G22:G29)</f>
        <v>2378537.96</v>
      </c>
    </row>
    <row r="31" spans="1:7" ht="24.95" customHeight="1" x14ac:dyDescent="0.15"/>
    <row r="32" spans="1:7" ht="20.100000000000001" customHeight="1" x14ac:dyDescent="0.15">
      <c r="A32" s="23" t="s">
        <v>324</v>
      </c>
      <c r="B32" s="23"/>
      <c r="C32" s="24" t="s">
        <v>213</v>
      </c>
      <c r="D32" s="24"/>
      <c r="E32" s="24"/>
      <c r="F32" s="24"/>
      <c r="G32" s="24"/>
    </row>
    <row r="33" spans="1:7" ht="20.100000000000001" customHeight="1" x14ac:dyDescent="0.15">
      <c r="A33" s="23" t="s">
        <v>325</v>
      </c>
      <c r="B33" s="23"/>
      <c r="C33" s="24" t="s">
        <v>461</v>
      </c>
      <c r="D33" s="24"/>
      <c r="E33" s="24"/>
      <c r="F33" s="24"/>
      <c r="G33" s="24"/>
    </row>
    <row r="34" spans="1:7" ht="24.95" customHeight="1" x14ac:dyDescent="0.15">
      <c r="A34" s="23" t="s">
        <v>327</v>
      </c>
      <c r="B34" s="23"/>
      <c r="C34" s="24" t="s">
        <v>299</v>
      </c>
      <c r="D34" s="24"/>
      <c r="E34" s="24"/>
      <c r="F34" s="24"/>
      <c r="G34" s="24"/>
    </row>
    <row r="35" spans="1:7" ht="15" customHeight="1" x14ac:dyDescent="0.15"/>
    <row r="36" spans="1:7" ht="24.95" customHeight="1" x14ac:dyDescent="0.15">
      <c r="A36" s="16" t="s">
        <v>548</v>
      </c>
      <c r="B36" s="16"/>
      <c r="C36" s="16"/>
      <c r="D36" s="16"/>
      <c r="E36" s="16"/>
      <c r="F36" s="16"/>
      <c r="G36" s="16"/>
    </row>
    <row r="37" spans="1:7" ht="15" customHeight="1" x14ac:dyDescent="0.15"/>
    <row r="38" spans="1:7" ht="50.1" customHeight="1" x14ac:dyDescent="0.15">
      <c r="A38" s="5" t="s">
        <v>239</v>
      </c>
      <c r="B38" s="21" t="s">
        <v>479</v>
      </c>
      <c r="C38" s="21"/>
      <c r="D38" s="5" t="s">
        <v>533</v>
      </c>
      <c r="E38" s="5" t="s">
        <v>534</v>
      </c>
      <c r="F38" s="5" t="s">
        <v>535</v>
      </c>
      <c r="G38" s="5" t="s">
        <v>536</v>
      </c>
    </row>
    <row r="39" spans="1:7" ht="15" customHeight="1" x14ac:dyDescent="0.15">
      <c r="A39" s="5">
        <v>1</v>
      </c>
      <c r="B39" s="21">
        <v>2</v>
      </c>
      <c r="C39" s="21"/>
      <c r="D39" s="5">
        <v>3</v>
      </c>
      <c r="E39" s="5">
        <v>4</v>
      </c>
      <c r="F39" s="5">
        <v>5</v>
      </c>
      <c r="G39" s="5">
        <v>6</v>
      </c>
    </row>
    <row r="40" spans="1:7" ht="39.950000000000003" customHeight="1" x14ac:dyDescent="0.15">
      <c r="A40" s="5" t="s">
        <v>549</v>
      </c>
      <c r="B40" s="26" t="s">
        <v>550</v>
      </c>
      <c r="C40" s="26"/>
      <c r="D40" s="5" t="s">
        <v>543</v>
      </c>
      <c r="E40" s="8">
        <v>2</v>
      </c>
      <c r="F40" s="8">
        <v>6000</v>
      </c>
      <c r="G40" s="8">
        <v>12000</v>
      </c>
    </row>
    <row r="41" spans="1:7" ht="24.95" customHeight="1" x14ac:dyDescent="0.15">
      <c r="A41" s="25" t="s">
        <v>539</v>
      </c>
      <c r="B41" s="25"/>
      <c r="C41" s="25"/>
      <c r="D41" s="25"/>
      <c r="E41" s="10">
        <f>SUBTOTAL(9,E40:E40)</f>
        <v>2</v>
      </c>
      <c r="F41" s="10" t="s">
        <v>460</v>
      </c>
      <c r="G41" s="10">
        <f>SUBTOTAL(9,G40:G40)</f>
        <v>12000</v>
      </c>
    </row>
    <row r="42" spans="1:7" ht="140.1" customHeight="1" x14ac:dyDescent="0.15">
      <c r="A42" s="5" t="s">
        <v>551</v>
      </c>
      <c r="B42" s="26" t="s">
        <v>552</v>
      </c>
      <c r="C42" s="26"/>
      <c r="D42" s="5" t="s">
        <v>299</v>
      </c>
      <c r="E42" s="8">
        <v>1</v>
      </c>
      <c r="F42" s="8">
        <v>132000</v>
      </c>
      <c r="G42" s="8">
        <v>132000</v>
      </c>
    </row>
    <row r="43" spans="1:7" ht="140.1" customHeight="1" x14ac:dyDescent="0.15">
      <c r="A43" s="5" t="s">
        <v>551</v>
      </c>
      <c r="B43" s="26" t="s">
        <v>553</v>
      </c>
      <c r="C43" s="26"/>
      <c r="D43" s="5" t="s">
        <v>299</v>
      </c>
      <c r="E43" s="8">
        <v>1</v>
      </c>
      <c r="F43" s="8">
        <v>98000</v>
      </c>
      <c r="G43" s="8">
        <v>98000</v>
      </c>
    </row>
    <row r="44" spans="1:7" ht="24.95" customHeight="1" x14ac:dyDescent="0.15">
      <c r="A44" s="25" t="s">
        <v>539</v>
      </c>
      <c r="B44" s="25"/>
      <c r="C44" s="25"/>
      <c r="D44" s="25"/>
      <c r="E44" s="10">
        <f>SUBTOTAL(9,E42:E43)</f>
        <v>2</v>
      </c>
      <c r="F44" s="10" t="s">
        <v>460</v>
      </c>
      <c r="G44" s="10">
        <f>SUBTOTAL(9,G42:G43)</f>
        <v>230000</v>
      </c>
    </row>
    <row r="45" spans="1:7" ht="39.950000000000003" customHeight="1" x14ac:dyDescent="0.15">
      <c r="A45" s="5" t="s">
        <v>554</v>
      </c>
      <c r="B45" s="26" t="s">
        <v>555</v>
      </c>
      <c r="C45" s="26"/>
      <c r="D45" s="5" t="s">
        <v>299</v>
      </c>
      <c r="E45" s="8">
        <v>2</v>
      </c>
      <c r="F45" s="8">
        <v>15000</v>
      </c>
      <c r="G45" s="8">
        <v>30000</v>
      </c>
    </row>
    <row r="46" spans="1:7" ht="24.95" customHeight="1" x14ac:dyDescent="0.15">
      <c r="A46" s="25" t="s">
        <v>539</v>
      </c>
      <c r="B46" s="25"/>
      <c r="C46" s="25"/>
      <c r="D46" s="25"/>
      <c r="E46" s="10">
        <f>SUBTOTAL(9,E45:E45)</f>
        <v>2</v>
      </c>
      <c r="F46" s="10" t="s">
        <v>460</v>
      </c>
      <c r="G46" s="10">
        <f>SUBTOTAL(9,G45:G45)</f>
        <v>30000</v>
      </c>
    </row>
    <row r="47" spans="1:7" ht="60" customHeight="1" x14ac:dyDescent="0.15">
      <c r="A47" s="5" t="s">
        <v>556</v>
      </c>
      <c r="B47" s="26" t="s">
        <v>557</v>
      </c>
      <c r="C47" s="26"/>
      <c r="D47" s="5" t="s">
        <v>299</v>
      </c>
      <c r="E47" s="8">
        <v>1</v>
      </c>
      <c r="F47" s="8">
        <v>70000</v>
      </c>
      <c r="G47" s="8">
        <v>70000</v>
      </c>
    </row>
    <row r="48" spans="1:7" ht="24.95" customHeight="1" x14ac:dyDescent="0.15">
      <c r="A48" s="25" t="s">
        <v>539</v>
      </c>
      <c r="B48" s="25"/>
      <c r="C48" s="25"/>
      <c r="D48" s="25"/>
      <c r="E48" s="10">
        <f>SUBTOTAL(9,E47:E47)</f>
        <v>1</v>
      </c>
      <c r="F48" s="10" t="s">
        <v>460</v>
      </c>
      <c r="G48" s="10">
        <f>SUBTOTAL(9,G47:G47)</f>
        <v>70000</v>
      </c>
    </row>
    <row r="49" spans="1:7" ht="24.95" customHeight="1" x14ac:dyDescent="0.15">
      <c r="A49" s="25" t="s">
        <v>540</v>
      </c>
      <c r="B49" s="25"/>
      <c r="C49" s="25"/>
      <c r="D49" s="25"/>
      <c r="E49" s="25"/>
      <c r="F49" s="25"/>
      <c r="G49" s="10">
        <f>SUBTOTAL(9,G40:G48)</f>
        <v>342000</v>
      </c>
    </row>
    <row r="50" spans="1:7" ht="24.95" customHeight="1" x14ac:dyDescent="0.15"/>
    <row r="51" spans="1:7" ht="20.100000000000001" customHeight="1" x14ac:dyDescent="0.15">
      <c r="A51" s="23" t="s">
        <v>324</v>
      </c>
      <c r="B51" s="23"/>
      <c r="C51" s="24" t="s">
        <v>213</v>
      </c>
      <c r="D51" s="24"/>
      <c r="E51" s="24"/>
      <c r="F51" s="24"/>
      <c r="G51" s="24"/>
    </row>
    <row r="52" spans="1:7" ht="20.100000000000001" customHeight="1" x14ac:dyDescent="0.15">
      <c r="A52" s="23" t="s">
        <v>325</v>
      </c>
      <c r="B52" s="23"/>
      <c r="C52" s="24" t="s">
        <v>461</v>
      </c>
      <c r="D52" s="24"/>
      <c r="E52" s="24"/>
      <c r="F52" s="24"/>
      <c r="G52" s="24"/>
    </row>
    <row r="53" spans="1:7" ht="24.95" customHeight="1" x14ac:dyDescent="0.15">
      <c r="A53" s="23" t="s">
        <v>327</v>
      </c>
      <c r="B53" s="23"/>
      <c r="C53" s="24" t="s">
        <v>299</v>
      </c>
      <c r="D53" s="24"/>
      <c r="E53" s="24"/>
      <c r="F53" s="24"/>
      <c r="G53" s="24"/>
    </row>
    <row r="54" spans="1:7" ht="15" customHeight="1" x14ac:dyDescent="0.15"/>
    <row r="55" spans="1:7" ht="24.95" customHeight="1" x14ac:dyDescent="0.15">
      <c r="A55" s="16" t="s">
        <v>558</v>
      </c>
      <c r="B55" s="16"/>
      <c r="C55" s="16"/>
      <c r="D55" s="16"/>
      <c r="E55" s="16"/>
      <c r="F55" s="16"/>
      <c r="G55" s="16"/>
    </row>
    <row r="56" spans="1:7" ht="15" customHeight="1" x14ac:dyDescent="0.15"/>
    <row r="57" spans="1:7" ht="50.1" customHeight="1" x14ac:dyDescent="0.15">
      <c r="A57" s="5" t="s">
        <v>239</v>
      </c>
      <c r="B57" s="21" t="s">
        <v>479</v>
      </c>
      <c r="C57" s="21"/>
      <c r="D57" s="5" t="s">
        <v>533</v>
      </c>
      <c r="E57" s="5" t="s">
        <v>534</v>
      </c>
      <c r="F57" s="5" t="s">
        <v>535</v>
      </c>
      <c r="G57" s="5" t="s">
        <v>536</v>
      </c>
    </row>
    <row r="58" spans="1:7" ht="15" customHeight="1" x14ac:dyDescent="0.15">
      <c r="A58" s="5">
        <v>1</v>
      </c>
      <c r="B58" s="21">
        <v>2</v>
      </c>
      <c r="C58" s="21"/>
      <c r="D58" s="5">
        <v>3</v>
      </c>
      <c r="E58" s="5">
        <v>4</v>
      </c>
      <c r="F58" s="5">
        <v>5</v>
      </c>
      <c r="G58" s="5">
        <v>6</v>
      </c>
    </row>
    <row r="59" spans="1:7" ht="60" customHeight="1" x14ac:dyDescent="0.15">
      <c r="A59" s="5" t="s">
        <v>559</v>
      </c>
      <c r="B59" s="26" t="s">
        <v>560</v>
      </c>
      <c r="C59" s="26"/>
      <c r="D59" s="5" t="s">
        <v>543</v>
      </c>
      <c r="E59" s="8">
        <v>1</v>
      </c>
      <c r="F59" s="8">
        <v>100000</v>
      </c>
      <c r="G59" s="8">
        <v>100000</v>
      </c>
    </row>
    <row r="60" spans="1:7" ht="24.95" customHeight="1" x14ac:dyDescent="0.15">
      <c r="A60" s="25" t="s">
        <v>539</v>
      </c>
      <c r="B60" s="25"/>
      <c r="C60" s="25"/>
      <c r="D60" s="25"/>
      <c r="E60" s="10">
        <f>SUBTOTAL(9,E59:E59)</f>
        <v>1</v>
      </c>
      <c r="F60" s="10" t="s">
        <v>460</v>
      </c>
      <c r="G60" s="10">
        <f>SUBTOTAL(9,G59:G59)</f>
        <v>100000</v>
      </c>
    </row>
    <row r="61" spans="1:7" ht="39.950000000000003" customHeight="1" x14ac:dyDescent="0.15">
      <c r="A61" s="5" t="s">
        <v>209</v>
      </c>
      <c r="B61" s="26" t="s">
        <v>561</v>
      </c>
      <c r="C61" s="26"/>
      <c r="D61" s="5" t="s">
        <v>299</v>
      </c>
      <c r="E61" s="8">
        <v>1</v>
      </c>
      <c r="F61" s="8">
        <v>5500</v>
      </c>
      <c r="G61" s="8">
        <v>5500</v>
      </c>
    </row>
    <row r="62" spans="1:7" ht="24.95" customHeight="1" x14ac:dyDescent="0.15">
      <c r="A62" s="25" t="s">
        <v>539</v>
      </c>
      <c r="B62" s="25"/>
      <c r="C62" s="25"/>
      <c r="D62" s="25"/>
      <c r="E62" s="10">
        <f>SUBTOTAL(9,E61:E61)</f>
        <v>1</v>
      </c>
      <c r="F62" s="10" t="s">
        <v>460</v>
      </c>
      <c r="G62" s="10">
        <f>SUBTOTAL(9,G61:G61)</f>
        <v>5500</v>
      </c>
    </row>
    <row r="63" spans="1:7" ht="39.950000000000003" customHeight="1" x14ac:dyDescent="0.15">
      <c r="A63" s="5" t="s">
        <v>213</v>
      </c>
      <c r="B63" s="26" t="s">
        <v>562</v>
      </c>
      <c r="C63" s="26"/>
      <c r="D63" s="5" t="s">
        <v>299</v>
      </c>
      <c r="E63" s="8">
        <v>1</v>
      </c>
      <c r="F63" s="8">
        <v>7900</v>
      </c>
      <c r="G63" s="8">
        <v>7900</v>
      </c>
    </row>
    <row r="64" spans="1:7" ht="24.95" customHeight="1" x14ac:dyDescent="0.15">
      <c r="A64" s="25" t="s">
        <v>539</v>
      </c>
      <c r="B64" s="25"/>
      <c r="C64" s="25"/>
      <c r="D64" s="25"/>
      <c r="E64" s="10">
        <f>SUBTOTAL(9,E63:E63)</f>
        <v>1</v>
      </c>
      <c r="F64" s="10" t="s">
        <v>460</v>
      </c>
      <c r="G64" s="10">
        <f>SUBTOTAL(9,G63:G63)</f>
        <v>7900</v>
      </c>
    </row>
    <row r="65" spans="1:7" ht="24.95" customHeight="1" x14ac:dyDescent="0.15">
      <c r="A65" s="25" t="s">
        <v>540</v>
      </c>
      <c r="B65" s="25"/>
      <c r="C65" s="25"/>
      <c r="D65" s="25"/>
      <c r="E65" s="25"/>
      <c r="F65" s="25"/>
      <c r="G65" s="10">
        <f>SUBTOTAL(9,G59:G64)</f>
        <v>113400</v>
      </c>
    </row>
    <row r="66" spans="1:7" ht="24.95" customHeight="1" x14ac:dyDescent="0.15"/>
    <row r="67" spans="1:7" ht="20.100000000000001" customHeight="1" x14ac:dyDescent="0.15">
      <c r="A67" s="23" t="s">
        <v>324</v>
      </c>
      <c r="B67" s="23"/>
      <c r="C67" s="24" t="s">
        <v>213</v>
      </c>
      <c r="D67" s="24"/>
      <c r="E67" s="24"/>
      <c r="F67" s="24"/>
      <c r="G67" s="24"/>
    </row>
    <row r="68" spans="1:7" ht="20.100000000000001" customHeight="1" x14ac:dyDescent="0.15">
      <c r="A68" s="23" t="s">
        <v>325</v>
      </c>
      <c r="B68" s="23"/>
      <c r="C68" s="24" t="s">
        <v>461</v>
      </c>
      <c r="D68" s="24"/>
      <c r="E68" s="24"/>
      <c r="F68" s="24"/>
      <c r="G68" s="24"/>
    </row>
    <row r="69" spans="1:7" ht="24.95" customHeight="1" x14ac:dyDescent="0.15">
      <c r="A69" s="23" t="s">
        <v>327</v>
      </c>
      <c r="B69" s="23"/>
      <c r="C69" s="24" t="s">
        <v>299</v>
      </c>
      <c r="D69" s="24"/>
      <c r="E69" s="24"/>
      <c r="F69" s="24"/>
      <c r="G69" s="24"/>
    </row>
    <row r="70" spans="1:7" ht="15" customHeight="1" x14ac:dyDescent="0.15"/>
    <row r="71" spans="1:7" ht="24.95" customHeight="1" x14ac:dyDescent="0.15">
      <c r="A71" s="16" t="s">
        <v>563</v>
      </c>
      <c r="B71" s="16"/>
      <c r="C71" s="16"/>
      <c r="D71" s="16"/>
      <c r="E71" s="16"/>
      <c r="F71" s="16"/>
      <c r="G71" s="16"/>
    </row>
    <row r="72" spans="1:7" ht="15" customHeight="1" x14ac:dyDescent="0.15"/>
    <row r="73" spans="1:7" ht="50.1" customHeight="1" x14ac:dyDescent="0.15">
      <c r="A73" s="5" t="s">
        <v>239</v>
      </c>
      <c r="B73" s="21" t="s">
        <v>479</v>
      </c>
      <c r="C73" s="21"/>
      <c r="D73" s="5" t="s">
        <v>533</v>
      </c>
      <c r="E73" s="5" t="s">
        <v>534</v>
      </c>
      <c r="F73" s="5" t="s">
        <v>535</v>
      </c>
      <c r="G73" s="5" t="s">
        <v>536</v>
      </c>
    </row>
    <row r="74" spans="1:7" ht="15" customHeight="1" x14ac:dyDescent="0.15">
      <c r="A74" s="5">
        <v>1</v>
      </c>
      <c r="B74" s="21">
        <v>2</v>
      </c>
      <c r="C74" s="21"/>
      <c r="D74" s="5">
        <v>3</v>
      </c>
      <c r="E74" s="5">
        <v>4</v>
      </c>
      <c r="F74" s="5">
        <v>5</v>
      </c>
      <c r="G74" s="5">
        <v>6</v>
      </c>
    </row>
    <row r="75" spans="1:7" ht="120" customHeight="1" x14ac:dyDescent="0.15">
      <c r="A75" s="5" t="s">
        <v>564</v>
      </c>
      <c r="B75" s="26" t="s">
        <v>565</v>
      </c>
      <c r="C75" s="26"/>
      <c r="D75" s="5" t="s">
        <v>299</v>
      </c>
      <c r="E75" s="8">
        <v>1</v>
      </c>
      <c r="F75" s="8">
        <v>18000</v>
      </c>
      <c r="G75" s="8">
        <v>18000</v>
      </c>
    </row>
    <row r="76" spans="1:7" ht="24.95" customHeight="1" x14ac:dyDescent="0.15">
      <c r="A76" s="25" t="s">
        <v>539</v>
      </c>
      <c r="B76" s="25"/>
      <c r="C76" s="25"/>
      <c r="D76" s="25"/>
      <c r="E76" s="10">
        <f>SUBTOTAL(9,E75:E75)</f>
        <v>1</v>
      </c>
      <c r="F76" s="10" t="s">
        <v>460</v>
      </c>
      <c r="G76" s="10">
        <f>SUBTOTAL(9,G75:G75)</f>
        <v>18000</v>
      </c>
    </row>
    <row r="77" spans="1:7" ht="120" customHeight="1" x14ac:dyDescent="0.15">
      <c r="A77" s="5" t="s">
        <v>566</v>
      </c>
      <c r="B77" s="26" t="s">
        <v>567</v>
      </c>
      <c r="C77" s="26"/>
      <c r="D77" s="5" t="s">
        <v>299</v>
      </c>
      <c r="E77" s="8">
        <v>1</v>
      </c>
      <c r="F77" s="8">
        <v>32664</v>
      </c>
      <c r="G77" s="8">
        <v>32664</v>
      </c>
    </row>
    <row r="78" spans="1:7" ht="24.95" customHeight="1" x14ac:dyDescent="0.15">
      <c r="A78" s="25" t="s">
        <v>539</v>
      </c>
      <c r="B78" s="25"/>
      <c r="C78" s="25"/>
      <c r="D78" s="25"/>
      <c r="E78" s="10">
        <f>SUBTOTAL(9,E77:E77)</f>
        <v>1</v>
      </c>
      <c r="F78" s="10" t="s">
        <v>460</v>
      </c>
      <c r="G78" s="10">
        <f>SUBTOTAL(9,G77:G77)</f>
        <v>32664</v>
      </c>
    </row>
    <row r="79" spans="1:7" ht="120" customHeight="1" x14ac:dyDescent="0.15">
      <c r="A79" s="5" t="s">
        <v>568</v>
      </c>
      <c r="B79" s="26" t="s">
        <v>569</v>
      </c>
      <c r="C79" s="26"/>
      <c r="D79" s="5" t="s">
        <v>299</v>
      </c>
      <c r="E79" s="8">
        <v>1</v>
      </c>
      <c r="F79" s="8">
        <v>51260</v>
      </c>
      <c r="G79" s="8">
        <v>51260</v>
      </c>
    </row>
    <row r="80" spans="1:7" ht="24.95" customHeight="1" x14ac:dyDescent="0.15">
      <c r="A80" s="25" t="s">
        <v>539</v>
      </c>
      <c r="B80" s="25"/>
      <c r="C80" s="25"/>
      <c r="D80" s="25"/>
      <c r="E80" s="10">
        <f>SUBTOTAL(9,E79:E79)</f>
        <v>1</v>
      </c>
      <c r="F80" s="10" t="s">
        <v>460</v>
      </c>
      <c r="G80" s="10">
        <f>SUBTOTAL(9,G79:G79)</f>
        <v>51260</v>
      </c>
    </row>
    <row r="81" spans="1:7" ht="120" customHeight="1" x14ac:dyDescent="0.15">
      <c r="A81" s="5" t="s">
        <v>570</v>
      </c>
      <c r="B81" s="26" t="s">
        <v>571</v>
      </c>
      <c r="C81" s="26"/>
      <c r="D81" s="5" t="s">
        <v>299</v>
      </c>
      <c r="E81" s="8">
        <v>1</v>
      </c>
      <c r="F81" s="8">
        <v>16200</v>
      </c>
      <c r="G81" s="8">
        <v>16200</v>
      </c>
    </row>
    <row r="82" spans="1:7" ht="24.95" customHeight="1" x14ac:dyDescent="0.15">
      <c r="A82" s="25" t="s">
        <v>539</v>
      </c>
      <c r="B82" s="25"/>
      <c r="C82" s="25"/>
      <c r="D82" s="25"/>
      <c r="E82" s="10">
        <f>SUBTOTAL(9,E81:E81)</f>
        <v>1</v>
      </c>
      <c r="F82" s="10" t="s">
        <v>460</v>
      </c>
      <c r="G82" s="10">
        <f>SUBTOTAL(9,G81:G81)</f>
        <v>16200</v>
      </c>
    </row>
    <row r="83" spans="1:7" ht="24.95" customHeight="1" x14ac:dyDescent="0.15">
      <c r="A83" s="25" t="s">
        <v>540</v>
      </c>
      <c r="B83" s="25"/>
      <c r="C83" s="25"/>
      <c r="D83" s="25"/>
      <c r="E83" s="25"/>
      <c r="F83" s="25"/>
      <c r="G83" s="10">
        <f>SUBTOTAL(9,G75:G82)</f>
        <v>118124</v>
      </c>
    </row>
    <row r="84" spans="1:7" ht="24.95" customHeight="1" x14ac:dyDescent="0.15"/>
    <row r="85" spans="1:7" ht="20.100000000000001" customHeight="1" x14ac:dyDescent="0.15">
      <c r="A85" s="23" t="s">
        <v>324</v>
      </c>
      <c r="B85" s="23"/>
      <c r="C85" s="24" t="s">
        <v>213</v>
      </c>
      <c r="D85" s="24"/>
      <c r="E85" s="24"/>
      <c r="F85" s="24"/>
      <c r="G85" s="24"/>
    </row>
    <row r="86" spans="1:7" ht="20.100000000000001" customHeight="1" x14ac:dyDescent="0.15">
      <c r="A86" s="23" t="s">
        <v>325</v>
      </c>
      <c r="B86" s="23"/>
      <c r="C86" s="24" t="s">
        <v>461</v>
      </c>
      <c r="D86" s="24"/>
      <c r="E86" s="24"/>
      <c r="F86" s="24"/>
      <c r="G86" s="24"/>
    </row>
    <row r="87" spans="1:7" ht="24.95" customHeight="1" x14ac:dyDescent="0.15">
      <c r="A87" s="23" t="s">
        <v>327</v>
      </c>
      <c r="B87" s="23"/>
      <c r="C87" s="24" t="s">
        <v>299</v>
      </c>
      <c r="D87" s="24"/>
      <c r="E87" s="24"/>
      <c r="F87" s="24"/>
      <c r="G87" s="24"/>
    </row>
    <row r="88" spans="1:7" ht="15" customHeight="1" x14ac:dyDescent="0.15"/>
    <row r="89" spans="1:7" ht="24.95" customHeight="1" x14ac:dyDescent="0.15">
      <c r="A89" s="16" t="s">
        <v>572</v>
      </c>
      <c r="B89" s="16"/>
      <c r="C89" s="16"/>
      <c r="D89" s="16"/>
      <c r="E89" s="16"/>
      <c r="F89" s="16"/>
      <c r="G89" s="16"/>
    </row>
    <row r="90" spans="1:7" ht="15" customHeight="1" x14ac:dyDescent="0.15"/>
    <row r="91" spans="1:7" ht="50.1" customHeight="1" x14ac:dyDescent="0.15">
      <c r="A91" s="5" t="s">
        <v>239</v>
      </c>
      <c r="B91" s="21" t="s">
        <v>479</v>
      </c>
      <c r="C91" s="21"/>
      <c r="D91" s="5" t="s">
        <v>533</v>
      </c>
      <c r="E91" s="5" t="s">
        <v>534</v>
      </c>
      <c r="F91" s="5" t="s">
        <v>535</v>
      </c>
      <c r="G91" s="5" t="s">
        <v>536</v>
      </c>
    </row>
    <row r="92" spans="1:7" ht="15" customHeight="1" x14ac:dyDescent="0.15">
      <c r="A92" s="5">
        <v>1</v>
      </c>
      <c r="B92" s="21">
        <v>2</v>
      </c>
      <c r="C92" s="21"/>
      <c r="D92" s="5">
        <v>3</v>
      </c>
      <c r="E92" s="5">
        <v>4</v>
      </c>
      <c r="F92" s="5">
        <v>5</v>
      </c>
      <c r="G92" s="5">
        <v>6</v>
      </c>
    </row>
    <row r="93" spans="1:7" ht="39.950000000000003" customHeight="1" x14ac:dyDescent="0.15">
      <c r="A93" s="5" t="s">
        <v>573</v>
      </c>
      <c r="B93" s="26" t="s">
        <v>574</v>
      </c>
      <c r="C93" s="26"/>
      <c r="D93" s="5" t="s">
        <v>299</v>
      </c>
      <c r="E93" s="8">
        <v>3</v>
      </c>
      <c r="F93" s="8">
        <v>26500</v>
      </c>
      <c r="G93" s="8">
        <v>79500</v>
      </c>
    </row>
    <row r="94" spans="1:7" ht="24.95" customHeight="1" x14ac:dyDescent="0.15">
      <c r="A94" s="25" t="s">
        <v>539</v>
      </c>
      <c r="B94" s="25"/>
      <c r="C94" s="25"/>
      <c r="D94" s="25"/>
      <c r="E94" s="10">
        <f>SUBTOTAL(9,E93:E93)</f>
        <v>3</v>
      </c>
      <c r="F94" s="10" t="s">
        <v>460</v>
      </c>
      <c r="G94" s="10">
        <f>SUBTOTAL(9,G93:G93)</f>
        <v>79500</v>
      </c>
    </row>
    <row r="95" spans="1:7" ht="24.95" customHeight="1" x14ac:dyDescent="0.15">
      <c r="A95" s="25" t="s">
        <v>540</v>
      </c>
      <c r="B95" s="25"/>
      <c r="C95" s="25"/>
      <c r="D95" s="25"/>
      <c r="E95" s="25"/>
      <c r="F95" s="25"/>
      <c r="G95" s="10">
        <f>SUBTOTAL(9,G93:G94)</f>
        <v>79500</v>
      </c>
    </row>
    <row r="96" spans="1:7" ht="24.95" customHeight="1" x14ac:dyDescent="0.15"/>
    <row r="97" spans="1:7" ht="20.100000000000001" customHeight="1" x14ac:dyDescent="0.15">
      <c r="A97" s="23" t="s">
        <v>324</v>
      </c>
      <c r="B97" s="23"/>
      <c r="C97" s="24" t="s">
        <v>213</v>
      </c>
      <c r="D97" s="24"/>
      <c r="E97" s="24"/>
      <c r="F97" s="24"/>
      <c r="G97" s="24"/>
    </row>
    <row r="98" spans="1:7" ht="20.100000000000001" customHeight="1" x14ac:dyDescent="0.15">
      <c r="A98" s="23" t="s">
        <v>325</v>
      </c>
      <c r="B98" s="23"/>
      <c r="C98" s="24" t="s">
        <v>461</v>
      </c>
      <c r="D98" s="24"/>
      <c r="E98" s="24"/>
      <c r="F98" s="24"/>
      <c r="G98" s="24"/>
    </row>
    <row r="99" spans="1:7" ht="24.95" customHeight="1" x14ac:dyDescent="0.15">
      <c r="A99" s="23" t="s">
        <v>327</v>
      </c>
      <c r="B99" s="23"/>
      <c r="C99" s="24" t="s">
        <v>299</v>
      </c>
      <c r="D99" s="24"/>
      <c r="E99" s="24"/>
      <c r="F99" s="24"/>
      <c r="G99" s="24"/>
    </row>
    <row r="100" spans="1:7" ht="15" customHeight="1" x14ac:dyDescent="0.15"/>
    <row r="101" spans="1:7" ht="24.95" customHeight="1" x14ac:dyDescent="0.15">
      <c r="A101" s="16" t="s">
        <v>575</v>
      </c>
      <c r="B101" s="16"/>
      <c r="C101" s="16"/>
      <c r="D101" s="16"/>
      <c r="E101" s="16"/>
      <c r="F101" s="16"/>
      <c r="G101" s="16"/>
    </row>
    <row r="102" spans="1:7" ht="15" customHeight="1" x14ac:dyDescent="0.15"/>
    <row r="103" spans="1:7" ht="50.1" customHeight="1" x14ac:dyDescent="0.15">
      <c r="A103" s="5" t="s">
        <v>239</v>
      </c>
      <c r="B103" s="21" t="s">
        <v>479</v>
      </c>
      <c r="C103" s="21"/>
      <c r="D103" s="5" t="s">
        <v>533</v>
      </c>
      <c r="E103" s="5" t="s">
        <v>534</v>
      </c>
      <c r="F103" s="5" t="s">
        <v>535</v>
      </c>
      <c r="G103" s="5" t="s">
        <v>536</v>
      </c>
    </row>
    <row r="104" spans="1:7" ht="15" customHeight="1" x14ac:dyDescent="0.15">
      <c r="A104" s="5">
        <v>1</v>
      </c>
      <c r="B104" s="21">
        <v>2</v>
      </c>
      <c r="C104" s="21"/>
      <c r="D104" s="5">
        <v>3</v>
      </c>
      <c r="E104" s="5">
        <v>4</v>
      </c>
      <c r="F104" s="5">
        <v>5</v>
      </c>
      <c r="G104" s="5">
        <v>6</v>
      </c>
    </row>
    <row r="105" spans="1:7" ht="39.950000000000003" customHeight="1" x14ac:dyDescent="0.15">
      <c r="A105" s="5" t="s">
        <v>576</v>
      </c>
      <c r="B105" s="26" t="s">
        <v>577</v>
      </c>
      <c r="C105" s="26"/>
      <c r="D105" s="5" t="s">
        <v>299</v>
      </c>
      <c r="E105" s="8">
        <v>1800</v>
      </c>
      <c r="F105" s="8">
        <v>250</v>
      </c>
      <c r="G105" s="8">
        <v>450000</v>
      </c>
    </row>
    <row r="106" spans="1:7" ht="24.95" customHeight="1" x14ac:dyDescent="0.15">
      <c r="A106" s="25" t="s">
        <v>539</v>
      </c>
      <c r="B106" s="25"/>
      <c r="C106" s="25"/>
      <c r="D106" s="25"/>
      <c r="E106" s="10">
        <f>SUBTOTAL(9,E105:E105)</f>
        <v>1800</v>
      </c>
      <c r="F106" s="10" t="s">
        <v>460</v>
      </c>
      <c r="G106" s="10">
        <f>SUBTOTAL(9,G105:G105)</f>
        <v>450000</v>
      </c>
    </row>
    <row r="107" spans="1:7" ht="24.95" customHeight="1" x14ac:dyDescent="0.15">
      <c r="A107" s="25" t="s">
        <v>540</v>
      </c>
      <c r="B107" s="25"/>
      <c r="C107" s="25"/>
      <c r="D107" s="25"/>
      <c r="E107" s="25"/>
      <c r="F107" s="25"/>
      <c r="G107" s="10">
        <f>SUBTOTAL(9,G105:G106)</f>
        <v>450000</v>
      </c>
    </row>
    <row r="108" spans="1:7" ht="24.95" customHeight="1" x14ac:dyDescent="0.15"/>
    <row r="109" spans="1:7" ht="20.100000000000001" customHeight="1" x14ac:dyDescent="0.15">
      <c r="A109" s="23" t="s">
        <v>324</v>
      </c>
      <c r="B109" s="23"/>
      <c r="C109" s="24" t="s">
        <v>213</v>
      </c>
      <c r="D109" s="24"/>
      <c r="E109" s="24"/>
      <c r="F109" s="24"/>
      <c r="G109" s="24"/>
    </row>
    <row r="110" spans="1:7" ht="20.100000000000001" customHeight="1" x14ac:dyDescent="0.15">
      <c r="A110" s="23" t="s">
        <v>325</v>
      </c>
      <c r="B110" s="23"/>
      <c r="C110" s="24" t="s">
        <v>461</v>
      </c>
      <c r="D110" s="24"/>
      <c r="E110" s="24"/>
      <c r="F110" s="24"/>
      <c r="G110" s="24"/>
    </row>
    <row r="111" spans="1:7" ht="24.95" customHeight="1" x14ac:dyDescent="0.15">
      <c r="A111" s="23" t="s">
        <v>327</v>
      </c>
      <c r="B111" s="23"/>
      <c r="C111" s="24" t="s">
        <v>299</v>
      </c>
      <c r="D111" s="24"/>
      <c r="E111" s="24"/>
      <c r="F111" s="24"/>
      <c r="G111" s="24"/>
    </row>
    <row r="112" spans="1:7" ht="15" customHeight="1" x14ac:dyDescent="0.15"/>
    <row r="113" spans="1:7" ht="24.95" customHeight="1" x14ac:dyDescent="0.15">
      <c r="A113" s="16" t="s">
        <v>578</v>
      </c>
      <c r="B113" s="16"/>
      <c r="C113" s="16"/>
      <c r="D113" s="16"/>
      <c r="E113" s="16"/>
      <c r="F113" s="16"/>
      <c r="G113" s="16"/>
    </row>
    <row r="114" spans="1:7" ht="15" customHeight="1" x14ac:dyDescent="0.15"/>
    <row r="115" spans="1:7" ht="50.1" customHeight="1" x14ac:dyDescent="0.15">
      <c r="A115" s="5" t="s">
        <v>239</v>
      </c>
      <c r="B115" s="21" t="s">
        <v>479</v>
      </c>
      <c r="C115" s="21"/>
      <c r="D115" s="5" t="s">
        <v>533</v>
      </c>
      <c r="E115" s="5" t="s">
        <v>534</v>
      </c>
      <c r="F115" s="5" t="s">
        <v>535</v>
      </c>
      <c r="G115" s="5" t="s">
        <v>536</v>
      </c>
    </row>
    <row r="116" spans="1:7" ht="15" customHeight="1" x14ac:dyDescent="0.15">
      <c r="A116" s="5">
        <v>1</v>
      </c>
      <c r="B116" s="21">
        <v>2</v>
      </c>
      <c r="C116" s="21"/>
      <c r="D116" s="5">
        <v>3</v>
      </c>
      <c r="E116" s="5">
        <v>4</v>
      </c>
      <c r="F116" s="5">
        <v>5</v>
      </c>
      <c r="G116" s="5">
        <v>6</v>
      </c>
    </row>
    <row r="117" spans="1:7" ht="39.950000000000003" customHeight="1" x14ac:dyDescent="0.15">
      <c r="A117" s="5" t="s">
        <v>579</v>
      </c>
      <c r="B117" s="26" t="s">
        <v>580</v>
      </c>
      <c r="C117" s="26"/>
      <c r="D117" s="5" t="s">
        <v>299</v>
      </c>
      <c r="E117" s="8">
        <v>60</v>
      </c>
      <c r="F117" s="8">
        <v>2500</v>
      </c>
      <c r="G117" s="8">
        <v>150000</v>
      </c>
    </row>
    <row r="118" spans="1:7" ht="24.95" customHeight="1" x14ac:dyDescent="0.15">
      <c r="A118" s="25" t="s">
        <v>539</v>
      </c>
      <c r="B118" s="25"/>
      <c r="C118" s="25"/>
      <c r="D118" s="25"/>
      <c r="E118" s="10">
        <f>SUBTOTAL(9,E117:E117)</f>
        <v>60</v>
      </c>
      <c r="F118" s="10" t="s">
        <v>460</v>
      </c>
      <c r="G118" s="10">
        <f>SUBTOTAL(9,G117:G117)</f>
        <v>150000</v>
      </c>
    </row>
    <row r="119" spans="1:7" ht="24.95" customHeight="1" x14ac:dyDescent="0.15">
      <c r="A119" s="25" t="s">
        <v>540</v>
      </c>
      <c r="B119" s="25"/>
      <c r="C119" s="25"/>
      <c r="D119" s="25"/>
      <c r="E119" s="25"/>
      <c r="F119" s="25"/>
      <c r="G119" s="10">
        <f>SUBTOTAL(9,G117:G118)</f>
        <v>150000</v>
      </c>
    </row>
    <row r="120" spans="1:7" ht="24.95" customHeight="1" x14ac:dyDescent="0.15"/>
    <row r="121" spans="1:7" ht="20.100000000000001" customHeight="1" x14ac:dyDescent="0.15">
      <c r="A121" s="23" t="s">
        <v>324</v>
      </c>
      <c r="B121" s="23"/>
      <c r="C121" s="24" t="s">
        <v>213</v>
      </c>
      <c r="D121" s="24"/>
      <c r="E121" s="24"/>
      <c r="F121" s="24"/>
      <c r="G121" s="24"/>
    </row>
    <row r="122" spans="1:7" ht="20.100000000000001" customHeight="1" x14ac:dyDescent="0.15">
      <c r="A122" s="23" t="s">
        <v>325</v>
      </c>
      <c r="B122" s="23"/>
      <c r="C122" s="24" t="s">
        <v>461</v>
      </c>
      <c r="D122" s="24"/>
      <c r="E122" s="24"/>
      <c r="F122" s="24"/>
      <c r="G122" s="24"/>
    </row>
    <row r="123" spans="1:7" ht="24.95" customHeight="1" x14ac:dyDescent="0.15">
      <c r="A123" s="23" t="s">
        <v>327</v>
      </c>
      <c r="B123" s="23"/>
      <c r="C123" s="24" t="s">
        <v>299</v>
      </c>
      <c r="D123" s="24"/>
      <c r="E123" s="24"/>
      <c r="F123" s="24"/>
      <c r="G123" s="24"/>
    </row>
    <row r="124" spans="1:7" ht="15" customHeight="1" x14ac:dyDescent="0.15"/>
    <row r="125" spans="1:7" ht="24.95" customHeight="1" x14ac:dyDescent="0.15">
      <c r="A125" s="16" t="s">
        <v>581</v>
      </c>
      <c r="B125" s="16"/>
      <c r="C125" s="16"/>
      <c r="D125" s="16"/>
      <c r="E125" s="16"/>
      <c r="F125" s="16"/>
      <c r="G125" s="16"/>
    </row>
    <row r="126" spans="1:7" ht="15" customHeight="1" x14ac:dyDescent="0.15"/>
    <row r="127" spans="1:7" ht="50.1" customHeight="1" x14ac:dyDescent="0.15">
      <c r="A127" s="5" t="s">
        <v>239</v>
      </c>
      <c r="B127" s="21" t="s">
        <v>479</v>
      </c>
      <c r="C127" s="21"/>
      <c r="D127" s="5" t="s">
        <v>533</v>
      </c>
      <c r="E127" s="5" t="s">
        <v>534</v>
      </c>
      <c r="F127" s="5" t="s">
        <v>535</v>
      </c>
      <c r="G127" s="5" t="s">
        <v>536</v>
      </c>
    </row>
    <row r="128" spans="1:7" ht="15" customHeight="1" x14ac:dyDescent="0.15">
      <c r="A128" s="5">
        <v>1</v>
      </c>
      <c r="B128" s="21">
        <v>2</v>
      </c>
      <c r="C128" s="21"/>
      <c r="D128" s="5">
        <v>3</v>
      </c>
      <c r="E128" s="5">
        <v>4</v>
      </c>
      <c r="F128" s="5">
        <v>5</v>
      </c>
      <c r="G128" s="5">
        <v>6</v>
      </c>
    </row>
    <row r="129" spans="1:7" ht="39.950000000000003" customHeight="1" x14ac:dyDescent="0.15">
      <c r="A129" s="5" t="s">
        <v>582</v>
      </c>
      <c r="B129" s="26" t="s">
        <v>583</v>
      </c>
      <c r="C129" s="26"/>
      <c r="D129" s="5" t="s">
        <v>299</v>
      </c>
      <c r="E129" s="8">
        <v>25</v>
      </c>
      <c r="F129" s="8">
        <v>2696</v>
      </c>
      <c r="G129" s="8">
        <v>67400</v>
      </c>
    </row>
    <row r="130" spans="1:7" ht="39.950000000000003" customHeight="1" x14ac:dyDescent="0.15">
      <c r="A130" s="5" t="s">
        <v>582</v>
      </c>
      <c r="B130" s="26" t="s">
        <v>584</v>
      </c>
      <c r="C130" s="26"/>
      <c r="D130" s="5" t="s">
        <v>299</v>
      </c>
      <c r="E130" s="8">
        <v>45</v>
      </c>
      <c r="F130" s="8">
        <v>680</v>
      </c>
      <c r="G130" s="8">
        <v>30600</v>
      </c>
    </row>
    <row r="131" spans="1:7" ht="24.95" customHeight="1" x14ac:dyDescent="0.15">
      <c r="A131" s="25" t="s">
        <v>539</v>
      </c>
      <c r="B131" s="25"/>
      <c r="C131" s="25"/>
      <c r="D131" s="25"/>
      <c r="E131" s="10">
        <f>SUBTOTAL(9,E129:E130)</f>
        <v>70</v>
      </c>
      <c r="F131" s="10" t="s">
        <v>460</v>
      </c>
      <c r="G131" s="10">
        <f>SUBTOTAL(9,G129:G130)</f>
        <v>98000</v>
      </c>
    </row>
    <row r="132" spans="1:7" ht="39.950000000000003" customHeight="1" x14ac:dyDescent="0.15">
      <c r="A132" s="5" t="s">
        <v>585</v>
      </c>
      <c r="B132" s="26" t="s">
        <v>586</v>
      </c>
      <c r="C132" s="26"/>
      <c r="D132" s="5" t="s">
        <v>299</v>
      </c>
      <c r="E132" s="8">
        <v>23</v>
      </c>
      <c r="F132" s="8">
        <v>13043.478300000001</v>
      </c>
      <c r="G132" s="8">
        <v>300000</v>
      </c>
    </row>
    <row r="133" spans="1:7" ht="24.95" customHeight="1" x14ac:dyDescent="0.15">
      <c r="A133" s="25" t="s">
        <v>539</v>
      </c>
      <c r="B133" s="25"/>
      <c r="C133" s="25"/>
      <c r="D133" s="25"/>
      <c r="E133" s="10">
        <f>SUBTOTAL(9,E132:E132)</f>
        <v>23</v>
      </c>
      <c r="F133" s="10" t="s">
        <v>460</v>
      </c>
      <c r="G133" s="10">
        <f>SUBTOTAL(9,G132:G132)</f>
        <v>300000</v>
      </c>
    </row>
    <row r="134" spans="1:7" ht="24.95" customHeight="1" x14ac:dyDescent="0.15">
      <c r="A134" s="25" t="s">
        <v>540</v>
      </c>
      <c r="B134" s="25"/>
      <c r="C134" s="25"/>
      <c r="D134" s="25"/>
      <c r="E134" s="25"/>
      <c r="F134" s="25"/>
      <c r="G134" s="10">
        <f>SUBTOTAL(9,G129:G133)</f>
        <v>398000</v>
      </c>
    </row>
    <row r="135" spans="1:7" ht="24.95" customHeight="1" x14ac:dyDescent="0.15"/>
    <row r="136" spans="1:7" ht="20.100000000000001" customHeight="1" x14ac:dyDescent="0.15">
      <c r="A136" s="23" t="s">
        <v>324</v>
      </c>
      <c r="B136" s="23"/>
      <c r="C136" s="24" t="s">
        <v>213</v>
      </c>
      <c r="D136" s="24"/>
      <c r="E136" s="24"/>
      <c r="F136" s="24"/>
      <c r="G136" s="24"/>
    </row>
    <row r="137" spans="1:7" ht="20.100000000000001" customHeight="1" x14ac:dyDescent="0.15">
      <c r="A137" s="23" t="s">
        <v>325</v>
      </c>
      <c r="B137" s="23"/>
      <c r="C137" s="24" t="s">
        <v>461</v>
      </c>
      <c r="D137" s="24"/>
      <c r="E137" s="24"/>
      <c r="F137" s="24"/>
      <c r="G137" s="24"/>
    </row>
    <row r="138" spans="1:7" ht="24.95" customHeight="1" x14ac:dyDescent="0.15">
      <c r="A138" s="23" t="s">
        <v>327</v>
      </c>
      <c r="B138" s="23"/>
      <c r="C138" s="24" t="s">
        <v>299</v>
      </c>
      <c r="D138" s="24"/>
      <c r="E138" s="24"/>
      <c r="F138" s="24"/>
      <c r="G138" s="24"/>
    </row>
    <row r="139" spans="1:7" ht="15" customHeight="1" x14ac:dyDescent="0.15"/>
    <row r="140" spans="1:7" ht="24.95" customHeight="1" x14ac:dyDescent="0.15">
      <c r="A140" s="16" t="s">
        <v>587</v>
      </c>
      <c r="B140" s="16"/>
      <c r="C140" s="16"/>
      <c r="D140" s="16"/>
      <c r="E140" s="16"/>
      <c r="F140" s="16"/>
      <c r="G140" s="16"/>
    </row>
    <row r="141" spans="1:7" ht="15" customHeight="1" x14ac:dyDescent="0.15"/>
    <row r="142" spans="1:7" ht="50.1" customHeight="1" x14ac:dyDescent="0.15">
      <c r="A142" s="5" t="s">
        <v>239</v>
      </c>
      <c r="B142" s="21" t="s">
        <v>479</v>
      </c>
      <c r="C142" s="21"/>
      <c r="D142" s="5" t="s">
        <v>533</v>
      </c>
      <c r="E142" s="5" t="s">
        <v>534</v>
      </c>
      <c r="F142" s="5" t="s">
        <v>535</v>
      </c>
      <c r="G142" s="5" t="s">
        <v>536</v>
      </c>
    </row>
    <row r="143" spans="1:7" ht="15" customHeight="1" x14ac:dyDescent="0.15">
      <c r="A143" s="5">
        <v>1</v>
      </c>
      <c r="B143" s="21">
        <v>2</v>
      </c>
      <c r="C143" s="21"/>
      <c r="D143" s="5">
        <v>3</v>
      </c>
      <c r="E143" s="5">
        <v>4</v>
      </c>
      <c r="F143" s="5">
        <v>5</v>
      </c>
      <c r="G143" s="5">
        <v>6</v>
      </c>
    </row>
    <row r="144" spans="1:7" ht="80.099999999999994" customHeight="1" x14ac:dyDescent="0.15">
      <c r="A144" s="5" t="s">
        <v>588</v>
      </c>
      <c r="B144" s="26" t="s">
        <v>589</v>
      </c>
      <c r="C144" s="26"/>
      <c r="D144" s="5" t="s">
        <v>299</v>
      </c>
      <c r="E144" s="8">
        <v>650</v>
      </c>
      <c r="F144" s="8">
        <v>446</v>
      </c>
      <c r="G144" s="8">
        <v>289900</v>
      </c>
    </row>
    <row r="145" spans="1:7" ht="80.099999999999994" customHeight="1" x14ac:dyDescent="0.15">
      <c r="A145" s="5" t="s">
        <v>588</v>
      </c>
      <c r="B145" s="26" t="s">
        <v>589</v>
      </c>
      <c r="C145" s="26"/>
      <c r="D145" s="5" t="s">
        <v>299</v>
      </c>
      <c r="E145" s="8">
        <v>930</v>
      </c>
      <c r="F145" s="8">
        <v>500</v>
      </c>
      <c r="G145" s="8">
        <v>465000</v>
      </c>
    </row>
    <row r="146" spans="1:7" ht="24.95" customHeight="1" x14ac:dyDescent="0.15">
      <c r="A146" s="25" t="s">
        <v>539</v>
      </c>
      <c r="B146" s="25"/>
      <c r="C146" s="25"/>
      <c r="D146" s="25"/>
      <c r="E146" s="10">
        <f>SUBTOTAL(9,E144:E145)</f>
        <v>1580</v>
      </c>
      <c r="F146" s="10" t="s">
        <v>460</v>
      </c>
      <c r="G146" s="10">
        <f>SUBTOTAL(9,G144:G145)</f>
        <v>754900</v>
      </c>
    </row>
    <row r="147" spans="1:7" ht="39.950000000000003" customHeight="1" x14ac:dyDescent="0.15">
      <c r="A147" s="5" t="s">
        <v>590</v>
      </c>
      <c r="B147" s="26" t="s">
        <v>591</v>
      </c>
      <c r="C147" s="26"/>
      <c r="D147" s="5" t="s">
        <v>299</v>
      </c>
      <c r="E147" s="8">
        <v>43</v>
      </c>
      <c r="F147" s="8">
        <v>807.67449999999997</v>
      </c>
      <c r="G147" s="8">
        <v>34730</v>
      </c>
    </row>
    <row r="148" spans="1:7" ht="24.95" customHeight="1" x14ac:dyDescent="0.15">
      <c r="A148" s="25" t="s">
        <v>539</v>
      </c>
      <c r="B148" s="25"/>
      <c r="C148" s="25"/>
      <c r="D148" s="25"/>
      <c r="E148" s="10">
        <f>SUBTOTAL(9,E147:E147)</f>
        <v>43</v>
      </c>
      <c r="F148" s="10" t="s">
        <v>460</v>
      </c>
      <c r="G148" s="10">
        <f>SUBTOTAL(9,G147:G147)</f>
        <v>34730</v>
      </c>
    </row>
    <row r="149" spans="1:7" ht="39.950000000000003" customHeight="1" x14ac:dyDescent="0.15">
      <c r="A149" s="5" t="s">
        <v>592</v>
      </c>
      <c r="B149" s="26" t="s">
        <v>593</v>
      </c>
      <c r="C149" s="26"/>
      <c r="D149" s="5" t="s">
        <v>299</v>
      </c>
      <c r="E149" s="8">
        <v>1000</v>
      </c>
      <c r="F149" s="8">
        <v>140</v>
      </c>
      <c r="G149" s="8">
        <v>140000</v>
      </c>
    </row>
    <row r="150" spans="1:7" ht="24.95" customHeight="1" x14ac:dyDescent="0.15">
      <c r="A150" s="25" t="s">
        <v>539</v>
      </c>
      <c r="B150" s="25"/>
      <c r="C150" s="25"/>
      <c r="D150" s="25"/>
      <c r="E150" s="10">
        <f>SUBTOTAL(9,E149:E149)</f>
        <v>1000</v>
      </c>
      <c r="F150" s="10" t="s">
        <v>460</v>
      </c>
      <c r="G150" s="10">
        <f>SUBTOTAL(9,G149:G149)</f>
        <v>140000</v>
      </c>
    </row>
    <row r="151" spans="1:7" ht="60" customHeight="1" x14ac:dyDescent="0.15">
      <c r="A151" s="5" t="s">
        <v>594</v>
      </c>
      <c r="B151" s="26" t="s">
        <v>595</v>
      </c>
      <c r="C151" s="26"/>
      <c r="D151" s="5" t="s">
        <v>299</v>
      </c>
      <c r="E151" s="8">
        <v>80</v>
      </c>
      <c r="F151" s="8">
        <v>381.25</v>
      </c>
      <c r="G151" s="8">
        <v>30500</v>
      </c>
    </row>
    <row r="152" spans="1:7" ht="24.95" customHeight="1" x14ac:dyDescent="0.15">
      <c r="A152" s="25" t="s">
        <v>539</v>
      </c>
      <c r="B152" s="25"/>
      <c r="C152" s="25"/>
      <c r="D152" s="25"/>
      <c r="E152" s="10">
        <f>SUBTOTAL(9,E151:E151)</f>
        <v>80</v>
      </c>
      <c r="F152" s="10" t="s">
        <v>460</v>
      </c>
      <c r="G152" s="10">
        <f>SUBTOTAL(9,G151:G151)</f>
        <v>30500</v>
      </c>
    </row>
    <row r="153" spans="1:7" ht="60" customHeight="1" x14ac:dyDescent="0.15">
      <c r="A153" s="5" t="s">
        <v>596</v>
      </c>
      <c r="B153" s="26" t="s">
        <v>597</v>
      </c>
      <c r="C153" s="26"/>
      <c r="D153" s="5" t="s">
        <v>299</v>
      </c>
      <c r="E153" s="8">
        <v>20</v>
      </c>
      <c r="F153" s="8">
        <v>1500</v>
      </c>
      <c r="G153" s="8">
        <v>30000</v>
      </c>
    </row>
    <row r="154" spans="1:7" ht="24.95" customHeight="1" x14ac:dyDescent="0.15">
      <c r="A154" s="25" t="s">
        <v>539</v>
      </c>
      <c r="B154" s="25"/>
      <c r="C154" s="25"/>
      <c r="D154" s="25"/>
      <c r="E154" s="10">
        <f>SUBTOTAL(9,E153:E153)</f>
        <v>20</v>
      </c>
      <c r="F154" s="10" t="s">
        <v>460</v>
      </c>
      <c r="G154" s="10">
        <f>SUBTOTAL(9,G153:G153)</f>
        <v>30000</v>
      </c>
    </row>
    <row r="155" spans="1:7" ht="60" customHeight="1" x14ac:dyDescent="0.15">
      <c r="A155" s="5" t="s">
        <v>598</v>
      </c>
      <c r="B155" s="26" t="s">
        <v>599</v>
      </c>
      <c r="C155" s="26"/>
      <c r="D155" s="5" t="s">
        <v>299</v>
      </c>
      <c r="E155" s="8">
        <v>50</v>
      </c>
      <c r="F155" s="8">
        <v>310</v>
      </c>
      <c r="G155" s="8">
        <v>15500</v>
      </c>
    </row>
    <row r="156" spans="1:7" ht="60" customHeight="1" x14ac:dyDescent="0.15">
      <c r="A156" s="5" t="s">
        <v>598</v>
      </c>
      <c r="B156" s="26" t="s">
        <v>600</v>
      </c>
      <c r="C156" s="26"/>
      <c r="D156" s="5" t="s">
        <v>299</v>
      </c>
      <c r="E156" s="8">
        <v>125</v>
      </c>
      <c r="F156" s="8">
        <v>471.2</v>
      </c>
      <c r="G156" s="8">
        <v>58900</v>
      </c>
    </row>
    <row r="157" spans="1:7" ht="39.950000000000003" customHeight="1" x14ac:dyDescent="0.15">
      <c r="A157" s="5" t="s">
        <v>598</v>
      </c>
      <c r="B157" s="26" t="s">
        <v>601</v>
      </c>
      <c r="C157" s="26"/>
      <c r="D157" s="5" t="s">
        <v>299</v>
      </c>
      <c r="E157" s="8">
        <v>10</v>
      </c>
      <c r="F157" s="8">
        <v>1500</v>
      </c>
      <c r="G157" s="8">
        <v>15000</v>
      </c>
    </row>
    <row r="158" spans="1:7" ht="24.95" customHeight="1" x14ac:dyDescent="0.15">
      <c r="A158" s="25" t="s">
        <v>539</v>
      </c>
      <c r="B158" s="25"/>
      <c r="C158" s="25"/>
      <c r="D158" s="25"/>
      <c r="E158" s="10">
        <f>SUBTOTAL(9,E155:E157)</f>
        <v>185</v>
      </c>
      <c r="F158" s="10" t="s">
        <v>460</v>
      </c>
      <c r="G158" s="10">
        <f>SUBTOTAL(9,G155:G157)</f>
        <v>89400</v>
      </c>
    </row>
    <row r="159" spans="1:7" ht="39.950000000000003" customHeight="1" x14ac:dyDescent="0.15">
      <c r="A159" s="5" t="s">
        <v>602</v>
      </c>
      <c r="B159" s="26" t="s">
        <v>603</v>
      </c>
      <c r="C159" s="26"/>
      <c r="D159" s="5" t="s">
        <v>299</v>
      </c>
      <c r="E159" s="8">
        <v>150</v>
      </c>
      <c r="F159" s="8">
        <v>40</v>
      </c>
      <c r="G159" s="8">
        <v>6000</v>
      </c>
    </row>
    <row r="160" spans="1:7" ht="24.95" customHeight="1" x14ac:dyDescent="0.15">
      <c r="A160" s="25" t="s">
        <v>539</v>
      </c>
      <c r="B160" s="25"/>
      <c r="C160" s="25"/>
      <c r="D160" s="25"/>
      <c r="E160" s="10">
        <f>SUBTOTAL(9,E159:E159)</f>
        <v>150</v>
      </c>
      <c r="F160" s="10" t="s">
        <v>460</v>
      </c>
      <c r="G160" s="10">
        <f>SUBTOTAL(9,G159:G159)</f>
        <v>6000</v>
      </c>
    </row>
    <row r="161" spans="1:7" ht="24.95" customHeight="1" x14ac:dyDescent="0.15">
      <c r="A161" s="25" t="s">
        <v>540</v>
      </c>
      <c r="B161" s="25"/>
      <c r="C161" s="25"/>
      <c r="D161" s="25"/>
      <c r="E161" s="25"/>
      <c r="F161" s="25"/>
      <c r="G161" s="10">
        <f>SUBTOTAL(9,G144:G160)</f>
        <v>1085530</v>
      </c>
    </row>
    <row r="162" spans="1:7" ht="24.95" customHeight="1" x14ac:dyDescent="0.15"/>
    <row r="163" spans="1:7" ht="20.100000000000001" customHeight="1" x14ac:dyDescent="0.15">
      <c r="A163" s="23" t="s">
        <v>324</v>
      </c>
      <c r="B163" s="23"/>
      <c r="C163" s="24" t="s">
        <v>213</v>
      </c>
      <c r="D163" s="24"/>
      <c r="E163" s="24"/>
      <c r="F163" s="24"/>
      <c r="G163" s="24"/>
    </row>
    <row r="164" spans="1:7" ht="20.100000000000001" customHeight="1" x14ac:dyDescent="0.15">
      <c r="A164" s="23" t="s">
        <v>325</v>
      </c>
      <c r="B164" s="23"/>
      <c r="C164" s="24" t="s">
        <v>461</v>
      </c>
      <c r="D164" s="24"/>
      <c r="E164" s="24"/>
      <c r="F164" s="24"/>
      <c r="G164" s="24"/>
    </row>
    <row r="165" spans="1:7" ht="24.95" customHeight="1" x14ac:dyDescent="0.15">
      <c r="A165" s="23" t="s">
        <v>327</v>
      </c>
      <c r="B165" s="23"/>
      <c r="C165" s="24" t="s">
        <v>299</v>
      </c>
      <c r="D165" s="24"/>
      <c r="E165" s="24"/>
      <c r="F165" s="24"/>
      <c r="G165" s="24"/>
    </row>
    <row r="166" spans="1:7" ht="15" customHeight="1" x14ac:dyDescent="0.15"/>
    <row r="167" spans="1:7" ht="24.95" customHeight="1" x14ac:dyDescent="0.15">
      <c r="A167" s="16" t="s">
        <v>604</v>
      </c>
      <c r="B167" s="16"/>
      <c r="C167" s="16"/>
      <c r="D167" s="16"/>
      <c r="E167" s="16"/>
      <c r="F167" s="16"/>
      <c r="G167" s="16"/>
    </row>
    <row r="168" spans="1:7" ht="15" customHeight="1" x14ac:dyDescent="0.15"/>
    <row r="169" spans="1:7" ht="50.1" customHeight="1" x14ac:dyDescent="0.15">
      <c r="A169" s="5" t="s">
        <v>239</v>
      </c>
      <c r="B169" s="21" t="s">
        <v>479</v>
      </c>
      <c r="C169" s="21"/>
      <c r="D169" s="5" t="s">
        <v>533</v>
      </c>
      <c r="E169" s="5" t="s">
        <v>534</v>
      </c>
      <c r="F169" s="5" t="s">
        <v>535</v>
      </c>
      <c r="G169" s="5" t="s">
        <v>536</v>
      </c>
    </row>
    <row r="170" spans="1:7" ht="15" customHeight="1" x14ac:dyDescent="0.15">
      <c r="A170" s="5">
        <v>1</v>
      </c>
      <c r="B170" s="21">
        <v>2</v>
      </c>
      <c r="C170" s="21"/>
      <c r="D170" s="5">
        <v>3</v>
      </c>
      <c r="E170" s="5">
        <v>4</v>
      </c>
      <c r="F170" s="5">
        <v>5</v>
      </c>
      <c r="G170" s="5">
        <v>6</v>
      </c>
    </row>
    <row r="171" spans="1:7" ht="20.100000000000001" customHeight="1" x14ac:dyDescent="0.15">
      <c r="A171" s="5" t="s">
        <v>605</v>
      </c>
      <c r="B171" s="26" t="s">
        <v>606</v>
      </c>
      <c r="C171" s="26"/>
      <c r="D171" s="5" t="s">
        <v>299</v>
      </c>
      <c r="E171" s="8">
        <v>12</v>
      </c>
      <c r="F171" s="8">
        <v>3500</v>
      </c>
      <c r="G171" s="8">
        <v>42000</v>
      </c>
    </row>
    <row r="172" spans="1:7" ht="24.95" customHeight="1" x14ac:dyDescent="0.15">
      <c r="A172" s="25" t="s">
        <v>539</v>
      </c>
      <c r="B172" s="25"/>
      <c r="C172" s="25"/>
      <c r="D172" s="25"/>
      <c r="E172" s="10">
        <f>SUBTOTAL(9,E171:E171)</f>
        <v>12</v>
      </c>
      <c r="F172" s="10" t="s">
        <v>460</v>
      </c>
      <c r="G172" s="10">
        <f>SUBTOTAL(9,G171:G171)</f>
        <v>42000</v>
      </c>
    </row>
    <row r="173" spans="1:7" ht="20.100000000000001" customHeight="1" x14ac:dyDescent="0.15">
      <c r="A173" s="5" t="s">
        <v>607</v>
      </c>
      <c r="B173" s="26" t="s">
        <v>608</v>
      </c>
      <c r="C173" s="26"/>
      <c r="D173" s="5" t="s">
        <v>299</v>
      </c>
      <c r="E173" s="8">
        <v>192</v>
      </c>
      <c r="F173" s="8">
        <v>150</v>
      </c>
      <c r="G173" s="8">
        <v>28800</v>
      </c>
    </row>
    <row r="174" spans="1:7" ht="24.95" customHeight="1" x14ac:dyDescent="0.15">
      <c r="A174" s="25" t="s">
        <v>539</v>
      </c>
      <c r="B174" s="25"/>
      <c r="C174" s="25"/>
      <c r="D174" s="25"/>
      <c r="E174" s="10">
        <f>SUBTOTAL(9,E173:E173)</f>
        <v>192</v>
      </c>
      <c r="F174" s="10" t="s">
        <v>460</v>
      </c>
      <c r="G174" s="10">
        <f>SUBTOTAL(9,G173:G173)</f>
        <v>28800</v>
      </c>
    </row>
    <row r="175" spans="1:7" ht="39.950000000000003" customHeight="1" x14ac:dyDescent="0.15">
      <c r="A175" s="5" t="s">
        <v>609</v>
      </c>
      <c r="B175" s="26" t="s">
        <v>610</v>
      </c>
      <c r="C175" s="26"/>
      <c r="D175" s="5" t="s">
        <v>299</v>
      </c>
      <c r="E175" s="8">
        <v>100</v>
      </c>
      <c r="F175" s="8">
        <v>995</v>
      </c>
      <c r="G175" s="8">
        <v>99500</v>
      </c>
    </row>
    <row r="176" spans="1:7" ht="24.95" customHeight="1" x14ac:dyDescent="0.15">
      <c r="A176" s="25" t="s">
        <v>539</v>
      </c>
      <c r="B176" s="25"/>
      <c r="C176" s="25"/>
      <c r="D176" s="25"/>
      <c r="E176" s="10">
        <f>SUBTOTAL(9,E175:E175)</f>
        <v>100</v>
      </c>
      <c r="F176" s="10" t="s">
        <v>460</v>
      </c>
      <c r="G176" s="10">
        <f>SUBTOTAL(9,G175:G175)</f>
        <v>99500</v>
      </c>
    </row>
    <row r="177" spans="1:7" ht="24.95" customHeight="1" x14ac:dyDescent="0.15">
      <c r="A177" s="25" t="s">
        <v>540</v>
      </c>
      <c r="B177" s="25"/>
      <c r="C177" s="25"/>
      <c r="D177" s="25"/>
      <c r="E177" s="25"/>
      <c r="F177" s="25"/>
      <c r="G177" s="10">
        <f>SUBTOTAL(9,G171:G176)</f>
        <v>170300</v>
      </c>
    </row>
    <row r="178" spans="1:7" ht="24.95" customHeight="1" x14ac:dyDescent="0.15"/>
    <row r="179" spans="1:7" ht="20.100000000000001" customHeight="1" x14ac:dyDescent="0.15">
      <c r="A179" s="23" t="s">
        <v>324</v>
      </c>
      <c r="B179" s="23"/>
      <c r="C179" s="24" t="s">
        <v>213</v>
      </c>
      <c r="D179" s="24"/>
      <c r="E179" s="24"/>
      <c r="F179" s="24"/>
      <c r="G179" s="24"/>
    </row>
    <row r="180" spans="1:7" ht="20.100000000000001" customHeight="1" x14ac:dyDescent="0.15">
      <c r="A180" s="23" t="s">
        <v>325</v>
      </c>
      <c r="B180" s="23"/>
      <c r="C180" s="24" t="s">
        <v>326</v>
      </c>
      <c r="D180" s="24"/>
      <c r="E180" s="24"/>
      <c r="F180" s="24"/>
      <c r="G180" s="24"/>
    </row>
    <row r="181" spans="1:7" ht="24.95" customHeight="1" x14ac:dyDescent="0.15">
      <c r="A181" s="23" t="s">
        <v>327</v>
      </c>
      <c r="B181" s="23"/>
      <c r="C181" s="24" t="s">
        <v>299</v>
      </c>
      <c r="D181" s="24"/>
      <c r="E181" s="24"/>
      <c r="F181" s="24"/>
      <c r="G181" s="24"/>
    </row>
    <row r="182" spans="1:7" ht="15" customHeight="1" x14ac:dyDescent="0.15"/>
    <row r="183" spans="1:7" ht="24.95" customHeight="1" x14ac:dyDescent="0.15">
      <c r="A183" s="16" t="s">
        <v>532</v>
      </c>
      <c r="B183" s="16"/>
      <c r="C183" s="16"/>
      <c r="D183" s="16"/>
      <c r="E183" s="16"/>
      <c r="F183" s="16"/>
      <c r="G183" s="16"/>
    </row>
    <row r="184" spans="1:7" ht="15" customHeight="1" x14ac:dyDescent="0.15"/>
    <row r="185" spans="1:7" ht="50.1" customHeight="1" x14ac:dyDescent="0.15">
      <c r="A185" s="5" t="s">
        <v>239</v>
      </c>
      <c r="B185" s="21" t="s">
        <v>479</v>
      </c>
      <c r="C185" s="21"/>
      <c r="D185" s="5" t="s">
        <v>533</v>
      </c>
      <c r="E185" s="5" t="s">
        <v>534</v>
      </c>
      <c r="F185" s="5" t="s">
        <v>535</v>
      </c>
      <c r="G185" s="5" t="s">
        <v>536</v>
      </c>
    </row>
    <row r="186" spans="1:7" ht="15" customHeight="1" x14ac:dyDescent="0.15">
      <c r="A186" s="5">
        <v>1</v>
      </c>
      <c r="B186" s="21">
        <v>2</v>
      </c>
      <c r="C186" s="21"/>
      <c r="D186" s="5">
        <v>3</v>
      </c>
      <c r="E186" s="5">
        <v>4</v>
      </c>
      <c r="F186" s="5">
        <v>5</v>
      </c>
      <c r="G186" s="5">
        <v>6</v>
      </c>
    </row>
    <row r="187" spans="1:7" ht="39.950000000000003" customHeight="1" x14ac:dyDescent="0.15">
      <c r="A187" s="5" t="s">
        <v>244</v>
      </c>
      <c r="B187" s="26" t="s">
        <v>611</v>
      </c>
      <c r="C187" s="26"/>
      <c r="D187" s="5" t="s">
        <v>543</v>
      </c>
      <c r="E187" s="8">
        <v>12</v>
      </c>
      <c r="F187" s="8">
        <v>17500</v>
      </c>
      <c r="G187" s="8">
        <v>210000</v>
      </c>
    </row>
    <row r="188" spans="1:7" ht="24.95" customHeight="1" x14ac:dyDescent="0.15">
      <c r="A188" s="25" t="s">
        <v>539</v>
      </c>
      <c r="B188" s="25"/>
      <c r="C188" s="25"/>
      <c r="D188" s="25"/>
      <c r="E188" s="10">
        <f>SUBTOTAL(9,E187:E187)</f>
        <v>12</v>
      </c>
      <c r="F188" s="10" t="s">
        <v>460</v>
      </c>
      <c r="G188" s="10">
        <f>SUBTOTAL(9,G187:G187)</f>
        <v>210000</v>
      </c>
    </row>
    <row r="189" spans="1:7" ht="39.950000000000003" customHeight="1" x14ac:dyDescent="0.15">
      <c r="A189" s="5" t="s">
        <v>60</v>
      </c>
      <c r="B189" s="26" t="s">
        <v>612</v>
      </c>
      <c r="C189" s="26"/>
      <c r="D189" s="5" t="s">
        <v>543</v>
      </c>
      <c r="E189" s="8">
        <v>12</v>
      </c>
      <c r="F189" s="8">
        <v>12200</v>
      </c>
      <c r="G189" s="8">
        <v>146400</v>
      </c>
    </row>
    <row r="190" spans="1:7" ht="24.95" customHeight="1" x14ac:dyDescent="0.15">
      <c r="A190" s="25" t="s">
        <v>539</v>
      </c>
      <c r="B190" s="25"/>
      <c r="C190" s="25"/>
      <c r="D190" s="25"/>
      <c r="E190" s="10">
        <f>SUBTOTAL(9,E189:E189)</f>
        <v>12</v>
      </c>
      <c r="F190" s="10" t="s">
        <v>460</v>
      </c>
      <c r="G190" s="10">
        <f>SUBTOTAL(9,G189:G189)</f>
        <v>146400</v>
      </c>
    </row>
    <row r="191" spans="1:7" ht="39.950000000000003" customHeight="1" x14ac:dyDescent="0.15">
      <c r="A191" s="5" t="s">
        <v>340</v>
      </c>
      <c r="B191" s="26" t="s">
        <v>613</v>
      </c>
      <c r="C191" s="26"/>
      <c r="D191" s="5" t="s">
        <v>543</v>
      </c>
      <c r="E191" s="8">
        <v>12</v>
      </c>
      <c r="F191" s="8">
        <v>7958.3334000000004</v>
      </c>
      <c r="G191" s="8">
        <v>95500</v>
      </c>
    </row>
    <row r="192" spans="1:7" ht="39.950000000000003" customHeight="1" x14ac:dyDescent="0.15">
      <c r="A192" s="5" t="s">
        <v>340</v>
      </c>
      <c r="B192" s="26" t="s">
        <v>613</v>
      </c>
      <c r="C192" s="26"/>
      <c r="D192" s="5" t="s">
        <v>543</v>
      </c>
      <c r="E192" s="8">
        <v>12</v>
      </c>
      <c r="F192" s="8">
        <v>3416.6667000000002</v>
      </c>
      <c r="G192" s="8">
        <v>41000</v>
      </c>
    </row>
    <row r="193" spans="1:7" ht="24.95" customHeight="1" x14ac:dyDescent="0.15">
      <c r="A193" s="25" t="s">
        <v>539</v>
      </c>
      <c r="B193" s="25"/>
      <c r="C193" s="25"/>
      <c r="D193" s="25"/>
      <c r="E193" s="10">
        <f>SUBTOTAL(9,E191:E192)</f>
        <v>24</v>
      </c>
      <c r="F193" s="10" t="s">
        <v>460</v>
      </c>
      <c r="G193" s="10">
        <f>SUBTOTAL(9,G191:G192)</f>
        <v>136500</v>
      </c>
    </row>
    <row r="194" spans="1:7" ht="39.950000000000003" customHeight="1" x14ac:dyDescent="0.15">
      <c r="A194" s="5" t="s">
        <v>62</v>
      </c>
      <c r="B194" s="26" t="s">
        <v>614</v>
      </c>
      <c r="C194" s="26"/>
      <c r="D194" s="5" t="s">
        <v>543</v>
      </c>
      <c r="E194" s="8">
        <v>12</v>
      </c>
      <c r="F194" s="8">
        <v>6562.5</v>
      </c>
      <c r="G194" s="8">
        <v>78750</v>
      </c>
    </row>
    <row r="195" spans="1:7" ht="24.95" customHeight="1" x14ac:dyDescent="0.15">
      <c r="A195" s="25" t="s">
        <v>539</v>
      </c>
      <c r="B195" s="25"/>
      <c r="C195" s="25"/>
      <c r="D195" s="25"/>
      <c r="E195" s="10">
        <f>SUBTOTAL(9,E194:E194)</f>
        <v>12</v>
      </c>
      <c r="F195" s="10" t="s">
        <v>460</v>
      </c>
      <c r="G195" s="10">
        <f>SUBTOTAL(9,G194:G194)</f>
        <v>78750</v>
      </c>
    </row>
    <row r="196" spans="1:7" ht="24.95" customHeight="1" x14ac:dyDescent="0.15">
      <c r="A196" s="25" t="s">
        <v>540</v>
      </c>
      <c r="B196" s="25"/>
      <c r="C196" s="25"/>
      <c r="D196" s="25"/>
      <c r="E196" s="25"/>
      <c r="F196" s="25"/>
      <c r="G196" s="10">
        <f>SUBTOTAL(9,G187:G195)</f>
        <v>571650</v>
      </c>
    </row>
    <row r="197" spans="1:7" ht="24.95" customHeight="1" x14ac:dyDescent="0.15"/>
    <row r="198" spans="1:7" ht="20.100000000000001" customHeight="1" x14ac:dyDescent="0.15">
      <c r="A198" s="23" t="s">
        <v>324</v>
      </c>
      <c r="B198" s="23"/>
      <c r="C198" s="24" t="s">
        <v>213</v>
      </c>
      <c r="D198" s="24"/>
      <c r="E198" s="24"/>
      <c r="F198" s="24"/>
      <c r="G198" s="24"/>
    </row>
    <row r="199" spans="1:7" ht="20.100000000000001" customHeight="1" x14ac:dyDescent="0.15">
      <c r="A199" s="23" t="s">
        <v>325</v>
      </c>
      <c r="B199" s="23"/>
      <c r="C199" s="24" t="s">
        <v>326</v>
      </c>
      <c r="D199" s="24"/>
      <c r="E199" s="24"/>
      <c r="F199" s="24"/>
      <c r="G199" s="24"/>
    </row>
    <row r="200" spans="1:7" ht="24.95" customHeight="1" x14ac:dyDescent="0.15">
      <c r="A200" s="23" t="s">
        <v>327</v>
      </c>
      <c r="B200" s="23"/>
      <c r="C200" s="24" t="s">
        <v>299</v>
      </c>
      <c r="D200" s="24"/>
      <c r="E200" s="24"/>
      <c r="F200" s="24"/>
      <c r="G200" s="24"/>
    </row>
    <row r="201" spans="1:7" ht="15" customHeight="1" x14ac:dyDescent="0.15"/>
    <row r="202" spans="1:7" ht="24.95" customHeight="1" x14ac:dyDescent="0.15">
      <c r="A202" s="16" t="s">
        <v>541</v>
      </c>
      <c r="B202" s="16"/>
      <c r="C202" s="16"/>
      <c r="D202" s="16"/>
      <c r="E202" s="16"/>
      <c r="F202" s="16"/>
      <c r="G202" s="16"/>
    </row>
    <row r="203" spans="1:7" ht="15" customHeight="1" x14ac:dyDescent="0.15"/>
    <row r="204" spans="1:7" ht="50.1" customHeight="1" x14ac:dyDescent="0.15">
      <c r="A204" s="5" t="s">
        <v>239</v>
      </c>
      <c r="B204" s="21" t="s">
        <v>479</v>
      </c>
      <c r="C204" s="21"/>
      <c r="D204" s="5" t="s">
        <v>533</v>
      </c>
      <c r="E204" s="5" t="s">
        <v>534</v>
      </c>
      <c r="F204" s="5" t="s">
        <v>535</v>
      </c>
      <c r="G204" s="5" t="s">
        <v>536</v>
      </c>
    </row>
    <row r="205" spans="1:7" ht="15" customHeight="1" x14ac:dyDescent="0.15">
      <c r="A205" s="5">
        <v>1</v>
      </c>
      <c r="B205" s="21">
        <v>2</v>
      </c>
      <c r="C205" s="21"/>
      <c r="D205" s="5">
        <v>3</v>
      </c>
      <c r="E205" s="5">
        <v>4</v>
      </c>
      <c r="F205" s="5">
        <v>5</v>
      </c>
      <c r="G205" s="5">
        <v>6</v>
      </c>
    </row>
    <row r="206" spans="1:7" ht="39.950000000000003" customHeight="1" x14ac:dyDescent="0.15">
      <c r="A206" s="5" t="s">
        <v>64</v>
      </c>
      <c r="B206" s="26" t="s">
        <v>615</v>
      </c>
      <c r="C206" s="26"/>
      <c r="D206" s="5" t="s">
        <v>543</v>
      </c>
      <c r="E206" s="8">
        <v>110000</v>
      </c>
      <c r="F206" s="8">
        <v>5.5</v>
      </c>
      <c r="G206" s="8">
        <v>605000</v>
      </c>
    </row>
    <row r="207" spans="1:7" ht="24.95" customHeight="1" x14ac:dyDescent="0.15">
      <c r="A207" s="25" t="s">
        <v>539</v>
      </c>
      <c r="B207" s="25"/>
      <c r="C207" s="25"/>
      <c r="D207" s="25"/>
      <c r="E207" s="10">
        <f>SUBTOTAL(9,E206:E206)</f>
        <v>110000</v>
      </c>
      <c r="F207" s="10" t="s">
        <v>460</v>
      </c>
      <c r="G207" s="10">
        <f>SUBTOTAL(9,G206:G206)</f>
        <v>605000</v>
      </c>
    </row>
    <row r="208" spans="1:7" ht="39.950000000000003" customHeight="1" x14ac:dyDescent="0.15">
      <c r="A208" s="5" t="s">
        <v>341</v>
      </c>
      <c r="B208" s="26" t="s">
        <v>542</v>
      </c>
      <c r="C208" s="26"/>
      <c r="D208" s="5" t="s">
        <v>543</v>
      </c>
      <c r="E208" s="8">
        <v>118181.82</v>
      </c>
      <c r="F208" s="8">
        <v>5.5</v>
      </c>
      <c r="G208" s="8">
        <v>650000</v>
      </c>
    </row>
    <row r="209" spans="1:7" ht="24.95" customHeight="1" x14ac:dyDescent="0.15">
      <c r="A209" s="25" t="s">
        <v>539</v>
      </c>
      <c r="B209" s="25"/>
      <c r="C209" s="25"/>
      <c r="D209" s="25"/>
      <c r="E209" s="10">
        <f>SUBTOTAL(9,E208:E208)</f>
        <v>118181.82</v>
      </c>
      <c r="F209" s="10" t="s">
        <v>460</v>
      </c>
      <c r="G209" s="10">
        <f>SUBTOTAL(9,G208:G208)</f>
        <v>650000</v>
      </c>
    </row>
    <row r="210" spans="1:7" ht="60" customHeight="1" x14ac:dyDescent="0.15">
      <c r="A210" s="5" t="s">
        <v>342</v>
      </c>
      <c r="B210" s="26" t="s">
        <v>544</v>
      </c>
      <c r="C210" s="26"/>
      <c r="D210" s="5" t="s">
        <v>543</v>
      </c>
      <c r="E210" s="8">
        <v>216</v>
      </c>
      <c r="F210" s="8">
        <v>2500</v>
      </c>
      <c r="G210" s="8">
        <v>540000</v>
      </c>
    </row>
    <row r="211" spans="1:7" ht="60" customHeight="1" x14ac:dyDescent="0.15">
      <c r="A211" s="5" t="s">
        <v>342</v>
      </c>
      <c r="B211" s="26" t="s">
        <v>616</v>
      </c>
      <c r="C211" s="26"/>
      <c r="D211" s="5" t="s">
        <v>543</v>
      </c>
      <c r="E211" s="8">
        <v>464</v>
      </c>
      <c r="F211" s="8">
        <v>2500</v>
      </c>
      <c r="G211" s="8">
        <v>1160000</v>
      </c>
    </row>
    <row r="212" spans="1:7" ht="24.95" customHeight="1" x14ac:dyDescent="0.15">
      <c r="A212" s="25" t="s">
        <v>539</v>
      </c>
      <c r="B212" s="25"/>
      <c r="C212" s="25"/>
      <c r="D212" s="25"/>
      <c r="E212" s="10">
        <f>SUBTOTAL(9,E210:E211)</f>
        <v>680</v>
      </c>
      <c r="F212" s="10" t="s">
        <v>460</v>
      </c>
      <c r="G212" s="10">
        <f>SUBTOTAL(9,G210:G211)</f>
        <v>1700000</v>
      </c>
    </row>
    <row r="213" spans="1:7" ht="39.950000000000003" customHeight="1" x14ac:dyDescent="0.15">
      <c r="A213" s="5" t="s">
        <v>343</v>
      </c>
      <c r="B213" s="26" t="s">
        <v>617</v>
      </c>
      <c r="C213" s="26"/>
      <c r="D213" s="5" t="s">
        <v>543</v>
      </c>
      <c r="E213" s="8">
        <v>168</v>
      </c>
      <c r="F213" s="8">
        <v>2500</v>
      </c>
      <c r="G213" s="8">
        <v>420000</v>
      </c>
    </row>
    <row r="214" spans="1:7" ht="24.95" customHeight="1" x14ac:dyDescent="0.15">
      <c r="A214" s="25" t="s">
        <v>539</v>
      </c>
      <c r="B214" s="25"/>
      <c r="C214" s="25"/>
      <c r="D214" s="25"/>
      <c r="E214" s="10">
        <f>SUBTOTAL(9,E213:E213)</f>
        <v>168</v>
      </c>
      <c r="F214" s="10" t="s">
        <v>460</v>
      </c>
      <c r="G214" s="10">
        <f>SUBTOTAL(9,G213:G213)</f>
        <v>420000</v>
      </c>
    </row>
    <row r="215" spans="1:7" ht="39.950000000000003" customHeight="1" x14ac:dyDescent="0.15">
      <c r="A215" s="5" t="s">
        <v>344</v>
      </c>
      <c r="B215" s="26" t="s">
        <v>618</v>
      </c>
      <c r="C215" s="26"/>
      <c r="D215" s="5" t="s">
        <v>543</v>
      </c>
      <c r="E215" s="8">
        <v>622.07000000000005</v>
      </c>
      <c r="F215" s="8">
        <v>215.41</v>
      </c>
      <c r="G215" s="8">
        <v>134000</v>
      </c>
    </row>
    <row r="216" spans="1:7" ht="24.95" customHeight="1" x14ac:dyDescent="0.15">
      <c r="A216" s="25" t="s">
        <v>539</v>
      </c>
      <c r="B216" s="25"/>
      <c r="C216" s="25"/>
      <c r="D216" s="25"/>
      <c r="E216" s="10">
        <f>SUBTOTAL(9,E215:E215)</f>
        <v>622.07000000000005</v>
      </c>
      <c r="F216" s="10" t="s">
        <v>460</v>
      </c>
      <c r="G216" s="10">
        <f>SUBTOTAL(9,G215:G215)</f>
        <v>134000</v>
      </c>
    </row>
    <row r="217" spans="1:7" ht="39.950000000000003" customHeight="1" x14ac:dyDescent="0.15">
      <c r="A217" s="5" t="s">
        <v>345</v>
      </c>
      <c r="B217" s="26" t="s">
        <v>619</v>
      </c>
      <c r="C217" s="26"/>
      <c r="D217" s="5" t="s">
        <v>543</v>
      </c>
      <c r="E217" s="8">
        <v>2188.1837999999998</v>
      </c>
      <c r="F217" s="8">
        <v>36.56</v>
      </c>
      <c r="G217" s="8">
        <v>80000</v>
      </c>
    </row>
    <row r="218" spans="1:7" ht="60" customHeight="1" x14ac:dyDescent="0.15">
      <c r="A218" s="5" t="s">
        <v>345</v>
      </c>
      <c r="B218" s="26" t="s">
        <v>620</v>
      </c>
      <c r="C218" s="26"/>
      <c r="D218" s="5" t="s">
        <v>543</v>
      </c>
      <c r="E218" s="8">
        <v>6564.5514999999996</v>
      </c>
      <c r="F218" s="8">
        <v>36.56</v>
      </c>
      <c r="G218" s="8">
        <v>240000</v>
      </c>
    </row>
    <row r="219" spans="1:7" ht="24.95" customHeight="1" x14ac:dyDescent="0.15">
      <c r="A219" s="25" t="s">
        <v>539</v>
      </c>
      <c r="B219" s="25"/>
      <c r="C219" s="25"/>
      <c r="D219" s="25"/>
      <c r="E219" s="10">
        <f>SUBTOTAL(9,E217:E218)</f>
        <v>8752.7353000000003</v>
      </c>
      <c r="F219" s="10" t="s">
        <v>460</v>
      </c>
      <c r="G219" s="10">
        <f>SUBTOTAL(9,G217:G218)</f>
        <v>320000</v>
      </c>
    </row>
    <row r="220" spans="1:7" ht="39.950000000000003" customHeight="1" x14ac:dyDescent="0.15">
      <c r="A220" s="5" t="s">
        <v>352</v>
      </c>
      <c r="B220" s="26" t="s">
        <v>621</v>
      </c>
      <c r="C220" s="26"/>
      <c r="D220" s="5" t="s">
        <v>543</v>
      </c>
      <c r="E220" s="8">
        <v>2467.9467</v>
      </c>
      <c r="F220" s="8">
        <v>33.909999999999997</v>
      </c>
      <c r="G220" s="8">
        <v>83688.070000000007</v>
      </c>
    </row>
    <row r="221" spans="1:7" ht="39.950000000000003" customHeight="1" x14ac:dyDescent="0.15">
      <c r="A221" s="5" t="s">
        <v>352</v>
      </c>
      <c r="B221" s="26" t="s">
        <v>621</v>
      </c>
      <c r="C221" s="26"/>
      <c r="D221" s="5" t="s">
        <v>543</v>
      </c>
      <c r="E221" s="8">
        <v>1779.4199000000001</v>
      </c>
      <c r="F221" s="8">
        <v>38.39</v>
      </c>
      <c r="G221" s="8">
        <v>68311.929999999993</v>
      </c>
    </row>
    <row r="222" spans="1:7" ht="24.95" customHeight="1" x14ac:dyDescent="0.15">
      <c r="A222" s="25" t="s">
        <v>539</v>
      </c>
      <c r="B222" s="25"/>
      <c r="C222" s="25"/>
      <c r="D222" s="25"/>
      <c r="E222" s="10">
        <f>SUBTOTAL(9,E220:E221)</f>
        <v>4247.3666000000003</v>
      </c>
      <c r="F222" s="10" t="s">
        <v>460</v>
      </c>
      <c r="G222" s="10">
        <f>SUBTOTAL(9,G220:G221)</f>
        <v>152000</v>
      </c>
    </row>
    <row r="223" spans="1:7" ht="39.950000000000003" customHeight="1" x14ac:dyDescent="0.15">
      <c r="A223" s="5" t="s">
        <v>355</v>
      </c>
      <c r="B223" s="26" t="s">
        <v>622</v>
      </c>
      <c r="C223" s="26"/>
      <c r="D223" s="5" t="s">
        <v>299</v>
      </c>
      <c r="E223" s="8">
        <v>26304.347900000001</v>
      </c>
      <c r="F223" s="8">
        <v>4.5999999999999996</v>
      </c>
      <c r="G223" s="8">
        <v>121000</v>
      </c>
    </row>
    <row r="224" spans="1:7" ht="24.95" customHeight="1" x14ac:dyDescent="0.15">
      <c r="A224" s="25" t="s">
        <v>539</v>
      </c>
      <c r="B224" s="25"/>
      <c r="C224" s="25"/>
      <c r="D224" s="25"/>
      <c r="E224" s="10">
        <f>SUBTOTAL(9,E223:E223)</f>
        <v>26304.347900000001</v>
      </c>
      <c r="F224" s="10" t="s">
        <v>460</v>
      </c>
      <c r="G224" s="10">
        <f>SUBTOTAL(9,G223:G223)</f>
        <v>121000</v>
      </c>
    </row>
    <row r="225" spans="1:7" ht="39.950000000000003" customHeight="1" x14ac:dyDescent="0.15">
      <c r="A225" s="5" t="s">
        <v>356</v>
      </c>
      <c r="B225" s="26" t="s">
        <v>545</v>
      </c>
      <c r="C225" s="26"/>
      <c r="D225" s="5" t="s">
        <v>299</v>
      </c>
      <c r="E225" s="8">
        <v>108132.3637</v>
      </c>
      <c r="F225" s="8">
        <v>5.5</v>
      </c>
      <c r="G225" s="8">
        <v>594728</v>
      </c>
    </row>
    <row r="226" spans="1:7" ht="24.95" customHeight="1" x14ac:dyDescent="0.15">
      <c r="A226" s="25" t="s">
        <v>539</v>
      </c>
      <c r="B226" s="25"/>
      <c r="C226" s="25"/>
      <c r="D226" s="25"/>
      <c r="E226" s="10">
        <f>SUBTOTAL(9,E225:E225)</f>
        <v>108132.3637</v>
      </c>
      <c r="F226" s="10" t="s">
        <v>460</v>
      </c>
      <c r="G226" s="10">
        <f>SUBTOTAL(9,G225:G225)</f>
        <v>594728</v>
      </c>
    </row>
    <row r="227" spans="1:7" ht="39.950000000000003" customHeight="1" x14ac:dyDescent="0.15">
      <c r="A227" s="5" t="s">
        <v>358</v>
      </c>
      <c r="B227" s="26" t="s">
        <v>623</v>
      </c>
      <c r="C227" s="26"/>
      <c r="D227" s="5" t="s">
        <v>299</v>
      </c>
      <c r="E227" s="8">
        <v>1174.6728000000001</v>
      </c>
      <c r="F227" s="8">
        <v>30.56</v>
      </c>
      <c r="G227" s="8">
        <v>35898</v>
      </c>
    </row>
    <row r="228" spans="1:7" ht="24.95" customHeight="1" x14ac:dyDescent="0.15">
      <c r="A228" s="25" t="s">
        <v>539</v>
      </c>
      <c r="B228" s="25"/>
      <c r="C228" s="25"/>
      <c r="D228" s="25"/>
      <c r="E228" s="10">
        <f>SUBTOTAL(9,E227:E227)</f>
        <v>1174.6728000000001</v>
      </c>
      <c r="F228" s="10" t="s">
        <v>460</v>
      </c>
      <c r="G228" s="10">
        <f>SUBTOTAL(9,G227:G227)</f>
        <v>35898</v>
      </c>
    </row>
    <row r="229" spans="1:7" ht="39.950000000000003" customHeight="1" x14ac:dyDescent="0.15">
      <c r="A229" s="5" t="s">
        <v>360</v>
      </c>
      <c r="B229" s="26" t="s">
        <v>624</v>
      </c>
      <c r="C229" s="26"/>
      <c r="D229" s="5" t="s">
        <v>543</v>
      </c>
      <c r="E229" s="8">
        <v>1</v>
      </c>
      <c r="F229" s="8">
        <v>60000</v>
      </c>
      <c r="G229" s="8">
        <v>60000</v>
      </c>
    </row>
    <row r="230" spans="1:7" ht="39.950000000000003" customHeight="1" x14ac:dyDescent="0.15">
      <c r="A230" s="5" t="s">
        <v>360</v>
      </c>
      <c r="B230" s="26" t="s">
        <v>625</v>
      </c>
      <c r="C230" s="26"/>
      <c r="D230" s="5" t="s">
        <v>543</v>
      </c>
      <c r="E230" s="8">
        <v>1</v>
      </c>
      <c r="F230" s="8">
        <v>327883</v>
      </c>
      <c r="G230" s="8">
        <v>327883</v>
      </c>
    </row>
    <row r="231" spans="1:7" ht="24.95" customHeight="1" x14ac:dyDescent="0.15">
      <c r="A231" s="25" t="s">
        <v>539</v>
      </c>
      <c r="B231" s="25"/>
      <c r="C231" s="25"/>
      <c r="D231" s="25"/>
      <c r="E231" s="10">
        <f>SUBTOTAL(9,E229:E230)</f>
        <v>2</v>
      </c>
      <c r="F231" s="10" t="s">
        <v>460</v>
      </c>
      <c r="G231" s="10">
        <f>SUBTOTAL(9,G229:G230)</f>
        <v>387883</v>
      </c>
    </row>
    <row r="232" spans="1:7" ht="39.950000000000003" customHeight="1" x14ac:dyDescent="0.15">
      <c r="A232" s="5" t="s">
        <v>361</v>
      </c>
      <c r="B232" s="26" t="s">
        <v>626</v>
      </c>
      <c r="C232" s="26"/>
      <c r="D232" s="5" t="s">
        <v>543</v>
      </c>
      <c r="E232" s="8">
        <v>1</v>
      </c>
      <c r="F232" s="8">
        <v>72964</v>
      </c>
      <c r="G232" s="8">
        <v>72964</v>
      </c>
    </row>
    <row r="233" spans="1:7" ht="24.95" customHeight="1" x14ac:dyDescent="0.15">
      <c r="A233" s="25" t="s">
        <v>539</v>
      </c>
      <c r="B233" s="25"/>
      <c r="C233" s="25"/>
      <c r="D233" s="25"/>
      <c r="E233" s="10">
        <f>SUBTOTAL(9,E232:E232)</f>
        <v>1</v>
      </c>
      <c r="F233" s="10" t="s">
        <v>460</v>
      </c>
      <c r="G233" s="10">
        <f>SUBTOTAL(9,G232:G232)</f>
        <v>72964</v>
      </c>
    </row>
    <row r="234" spans="1:7" ht="24.95" customHeight="1" x14ac:dyDescent="0.15">
      <c r="A234" s="25" t="s">
        <v>540</v>
      </c>
      <c r="B234" s="25"/>
      <c r="C234" s="25"/>
      <c r="D234" s="25"/>
      <c r="E234" s="25"/>
      <c r="F234" s="25"/>
      <c r="G234" s="10">
        <f>SUBTOTAL(9,G206:G233)</f>
        <v>5193473</v>
      </c>
    </row>
    <row r="235" spans="1:7" ht="24.95" customHeight="1" x14ac:dyDescent="0.15"/>
    <row r="236" spans="1:7" ht="20.100000000000001" customHeight="1" x14ac:dyDescent="0.15">
      <c r="A236" s="23" t="s">
        <v>324</v>
      </c>
      <c r="B236" s="23"/>
      <c r="C236" s="24" t="s">
        <v>213</v>
      </c>
      <c r="D236" s="24"/>
      <c r="E236" s="24"/>
      <c r="F236" s="24"/>
      <c r="G236" s="24"/>
    </row>
    <row r="237" spans="1:7" ht="20.100000000000001" customHeight="1" x14ac:dyDescent="0.15">
      <c r="A237" s="23" t="s">
        <v>325</v>
      </c>
      <c r="B237" s="23"/>
      <c r="C237" s="24" t="s">
        <v>326</v>
      </c>
      <c r="D237" s="24"/>
      <c r="E237" s="24"/>
      <c r="F237" s="24"/>
      <c r="G237" s="24"/>
    </row>
    <row r="238" spans="1:7" ht="24.95" customHeight="1" x14ac:dyDescent="0.15">
      <c r="A238" s="23" t="s">
        <v>327</v>
      </c>
      <c r="B238" s="23"/>
      <c r="C238" s="24" t="s">
        <v>299</v>
      </c>
      <c r="D238" s="24"/>
      <c r="E238" s="24"/>
      <c r="F238" s="24"/>
      <c r="G238" s="24"/>
    </row>
    <row r="239" spans="1:7" ht="15" customHeight="1" x14ac:dyDescent="0.15"/>
    <row r="240" spans="1:7" ht="24.95" customHeight="1" x14ac:dyDescent="0.15">
      <c r="A240" s="16" t="s">
        <v>627</v>
      </c>
      <c r="B240" s="16"/>
      <c r="C240" s="16"/>
      <c r="D240" s="16"/>
      <c r="E240" s="16"/>
      <c r="F240" s="16"/>
      <c r="G240" s="16"/>
    </row>
    <row r="241" spans="1:7" ht="15" customHeight="1" x14ac:dyDescent="0.15"/>
    <row r="242" spans="1:7" ht="50.1" customHeight="1" x14ac:dyDescent="0.15">
      <c r="A242" s="5" t="s">
        <v>239</v>
      </c>
      <c r="B242" s="21" t="s">
        <v>479</v>
      </c>
      <c r="C242" s="21"/>
      <c r="D242" s="5" t="s">
        <v>533</v>
      </c>
      <c r="E242" s="5" t="s">
        <v>534</v>
      </c>
      <c r="F242" s="5" t="s">
        <v>535</v>
      </c>
      <c r="G242" s="5" t="s">
        <v>536</v>
      </c>
    </row>
    <row r="243" spans="1:7" ht="15" customHeight="1" x14ac:dyDescent="0.15">
      <c r="A243" s="5">
        <v>1</v>
      </c>
      <c r="B243" s="21">
        <v>2</v>
      </c>
      <c r="C243" s="21"/>
      <c r="D243" s="5">
        <v>3</v>
      </c>
      <c r="E243" s="5">
        <v>4</v>
      </c>
      <c r="F243" s="5">
        <v>5</v>
      </c>
      <c r="G243" s="5">
        <v>6</v>
      </c>
    </row>
    <row r="244" spans="1:7" ht="60" customHeight="1" x14ac:dyDescent="0.15">
      <c r="A244" s="5" t="s">
        <v>628</v>
      </c>
      <c r="B244" s="26" t="s">
        <v>629</v>
      </c>
      <c r="C244" s="26"/>
      <c r="D244" s="5" t="s">
        <v>543</v>
      </c>
      <c r="E244" s="8">
        <v>7077.56</v>
      </c>
      <c r="F244" s="8">
        <v>550.00021200000003</v>
      </c>
      <c r="G244" s="8">
        <v>3892659.5</v>
      </c>
    </row>
    <row r="245" spans="1:7" ht="24.95" customHeight="1" x14ac:dyDescent="0.15">
      <c r="A245" s="25" t="s">
        <v>539</v>
      </c>
      <c r="B245" s="25"/>
      <c r="C245" s="25"/>
      <c r="D245" s="25"/>
      <c r="E245" s="10">
        <f>SUBTOTAL(9,E244:E244)</f>
        <v>7077.56</v>
      </c>
      <c r="F245" s="10" t="s">
        <v>460</v>
      </c>
      <c r="G245" s="10">
        <f>SUBTOTAL(9,G244:G244)</f>
        <v>3892659.5</v>
      </c>
    </row>
    <row r="246" spans="1:7" ht="60" customHeight="1" x14ac:dyDescent="0.15">
      <c r="A246" s="5" t="s">
        <v>630</v>
      </c>
      <c r="B246" s="26" t="s">
        <v>631</v>
      </c>
      <c r="C246" s="26"/>
      <c r="D246" s="5" t="s">
        <v>299</v>
      </c>
      <c r="E246" s="8">
        <v>7000.73</v>
      </c>
      <c r="F246" s="8">
        <v>580.00012900000002</v>
      </c>
      <c r="G246" s="8">
        <v>4060424.3</v>
      </c>
    </row>
    <row r="247" spans="1:7" ht="24.95" customHeight="1" x14ac:dyDescent="0.15">
      <c r="A247" s="25" t="s">
        <v>539</v>
      </c>
      <c r="B247" s="25"/>
      <c r="C247" s="25"/>
      <c r="D247" s="25"/>
      <c r="E247" s="10">
        <f>SUBTOTAL(9,E246:E246)</f>
        <v>7000.73</v>
      </c>
      <c r="F247" s="10" t="s">
        <v>460</v>
      </c>
      <c r="G247" s="10">
        <f>SUBTOTAL(9,G246:G246)</f>
        <v>4060424.3</v>
      </c>
    </row>
    <row r="248" spans="1:7" ht="60" customHeight="1" x14ac:dyDescent="0.15">
      <c r="A248" s="5" t="s">
        <v>632</v>
      </c>
      <c r="B248" s="26" t="s">
        <v>633</v>
      </c>
      <c r="C248" s="26"/>
      <c r="D248" s="5" t="s">
        <v>299</v>
      </c>
      <c r="E248" s="8">
        <v>11172.87</v>
      </c>
      <c r="F248" s="8">
        <v>580.00014299999998</v>
      </c>
      <c r="G248" s="8">
        <v>6480266.2000000002</v>
      </c>
    </row>
    <row r="249" spans="1:7" ht="24.95" customHeight="1" x14ac:dyDescent="0.15">
      <c r="A249" s="25" t="s">
        <v>539</v>
      </c>
      <c r="B249" s="25"/>
      <c r="C249" s="25"/>
      <c r="D249" s="25"/>
      <c r="E249" s="10">
        <f>SUBTOTAL(9,E248:E248)</f>
        <v>11172.87</v>
      </c>
      <c r="F249" s="10" t="s">
        <v>460</v>
      </c>
      <c r="G249" s="10">
        <f>SUBTOTAL(9,G248:G248)</f>
        <v>6480266.2000000002</v>
      </c>
    </row>
    <row r="250" spans="1:7" ht="60" customHeight="1" x14ac:dyDescent="0.15">
      <c r="A250" s="5" t="s">
        <v>634</v>
      </c>
      <c r="B250" s="26" t="s">
        <v>635</v>
      </c>
      <c r="C250" s="26"/>
      <c r="D250" s="5" t="s">
        <v>543</v>
      </c>
      <c r="E250" s="8">
        <v>1178</v>
      </c>
      <c r="F250" s="8">
        <v>2300</v>
      </c>
      <c r="G250" s="8">
        <v>2709400</v>
      </c>
    </row>
    <row r="251" spans="1:7" ht="24.95" customHeight="1" x14ac:dyDescent="0.15">
      <c r="A251" s="25" t="s">
        <v>539</v>
      </c>
      <c r="B251" s="25"/>
      <c r="C251" s="25"/>
      <c r="D251" s="25"/>
      <c r="E251" s="10">
        <f>SUBTOTAL(9,E250:E250)</f>
        <v>1178</v>
      </c>
      <c r="F251" s="10" t="s">
        <v>460</v>
      </c>
      <c r="G251" s="10">
        <f>SUBTOTAL(9,G250:G250)</f>
        <v>2709400</v>
      </c>
    </row>
    <row r="252" spans="1:7" ht="60" customHeight="1" x14ac:dyDescent="0.15">
      <c r="A252" s="5" t="s">
        <v>636</v>
      </c>
      <c r="B252" s="26" t="s">
        <v>637</v>
      </c>
      <c r="C252" s="26"/>
      <c r="D252" s="5" t="s">
        <v>299</v>
      </c>
      <c r="E252" s="8">
        <v>820</v>
      </c>
      <c r="F252" s="8">
        <v>2300</v>
      </c>
      <c r="G252" s="8">
        <v>1886000</v>
      </c>
    </row>
    <row r="253" spans="1:7" ht="24.95" customHeight="1" x14ac:dyDescent="0.15">
      <c r="A253" s="25" t="s">
        <v>539</v>
      </c>
      <c r="B253" s="25"/>
      <c r="C253" s="25"/>
      <c r="D253" s="25"/>
      <c r="E253" s="10">
        <f>SUBTOTAL(9,E252:E252)</f>
        <v>820</v>
      </c>
      <c r="F253" s="10" t="s">
        <v>460</v>
      </c>
      <c r="G253" s="10">
        <f>SUBTOTAL(9,G252:G252)</f>
        <v>1886000</v>
      </c>
    </row>
    <row r="254" spans="1:7" ht="60" customHeight="1" x14ac:dyDescent="0.15">
      <c r="A254" s="5" t="s">
        <v>638</v>
      </c>
      <c r="B254" s="26" t="s">
        <v>639</v>
      </c>
      <c r="C254" s="26"/>
      <c r="D254" s="5" t="s">
        <v>543</v>
      </c>
      <c r="E254" s="8">
        <v>12</v>
      </c>
      <c r="F254" s="8">
        <v>16695</v>
      </c>
      <c r="G254" s="8">
        <v>200340</v>
      </c>
    </row>
    <row r="255" spans="1:7" ht="24.95" customHeight="1" x14ac:dyDescent="0.15">
      <c r="A255" s="25" t="s">
        <v>539</v>
      </c>
      <c r="B255" s="25"/>
      <c r="C255" s="25"/>
      <c r="D255" s="25"/>
      <c r="E255" s="10">
        <f>SUBTOTAL(9,E254:E254)</f>
        <v>12</v>
      </c>
      <c r="F255" s="10" t="s">
        <v>460</v>
      </c>
      <c r="G255" s="10">
        <f>SUBTOTAL(9,G254:G254)</f>
        <v>200340</v>
      </c>
    </row>
    <row r="256" spans="1:7" ht="60" customHeight="1" x14ac:dyDescent="0.15">
      <c r="A256" s="5" t="s">
        <v>640</v>
      </c>
      <c r="B256" s="26" t="s">
        <v>641</v>
      </c>
      <c r="C256" s="26"/>
      <c r="D256" s="5" t="s">
        <v>299</v>
      </c>
      <c r="E256" s="8">
        <v>9</v>
      </c>
      <c r="F256" s="8">
        <v>48000</v>
      </c>
      <c r="G256" s="8">
        <v>432000</v>
      </c>
    </row>
    <row r="257" spans="1:7" ht="24.95" customHeight="1" x14ac:dyDescent="0.15">
      <c r="A257" s="25" t="s">
        <v>539</v>
      </c>
      <c r="B257" s="25"/>
      <c r="C257" s="25"/>
      <c r="D257" s="25"/>
      <c r="E257" s="10">
        <f>SUBTOTAL(9,E256:E256)</f>
        <v>9</v>
      </c>
      <c r="F257" s="10" t="s">
        <v>460</v>
      </c>
      <c r="G257" s="10">
        <f>SUBTOTAL(9,G256:G256)</f>
        <v>432000</v>
      </c>
    </row>
    <row r="258" spans="1:7" ht="24.95" customHeight="1" x14ac:dyDescent="0.15">
      <c r="A258" s="25" t="s">
        <v>540</v>
      </c>
      <c r="B258" s="25"/>
      <c r="C258" s="25"/>
      <c r="D258" s="25"/>
      <c r="E258" s="25"/>
      <c r="F258" s="25"/>
      <c r="G258" s="10">
        <f>SUBTOTAL(9,G244:G257)</f>
        <v>19661090</v>
      </c>
    </row>
    <row r="259" spans="1:7" ht="24.95" customHeight="1" x14ac:dyDescent="0.15"/>
    <row r="260" spans="1:7" ht="20.100000000000001" customHeight="1" x14ac:dyDescent="0.15">
      <c r="A260" s="23" t="s">
        <v>324</v>
      </c>
      <c r="B260" s="23"/>
      <c r="C260" s="24" t="s">
        <v>213</v>
      </c>
      <c r="D260" s="24"/>
      <c r="E260" s="24"/>
      <c r="F260" s="24"/>
      <c r="G260" s="24"/>
    </row>
    <row r="261" spans="1:7" ht="20.100000000000001" customHeight="1" x14ac:dyDescent="0.15">
      <c r="A261" s="23" t="s">
        <v>325</v>
      </c>
      <c r="B261" s="23"/>
      <c r="C261" s="24" t="s">
        <v>326</v>
      </c>
      <c r="D261" s="24"/>
      <c r="E261" s="24"/>
      <c r="F261" s="24"/>
      <c r="G261" s="24"/>
    </row>
    <row r="262" spans="1:7" ht="24.95" customHeight="1" x14ac:dyDescent="0.15">
      <c r="A262" s="23" t="s">
        <v>327</v>
      </c>
      <c r="B262" s="23"/>
      <c r="C262" s="24" t="s">
        <v>299</v>
      </c>
      <c r="D262" s="24"/>
      <c r="E262" s="24"/>
      <c r="F262" s="24"/>
      <c r="G262" s="24"/>
    </row>
    <row r="263" spans="1:7" ht="15" customHeight="1" x14ac:dyDescent="0.15"/>
    <row r="264" spans="1:7" ht="24.95" customHeight="1" x14ac:dyDescent="0.15">
      <c r="A264" s="16" t="s">
        <v>548</v>
      </c>
      <c r="B264" s="16"/>
      <c r="C264" s="16"/>
      <c r="D264" s="16"/>
      <c r="E264" s="16"/>
      <c r="F264" s="16"/>
      <c r="G264" s="16"/>
    </row>
    <row r="265" spans="1:7" ht="15" customHeight="1" x14ac:dyDescent="0.15"/>
    <row r="266" spans="1:7" ht="50.1" customHeight="1" x14ac:dyDescent="0.15">
      <c r="A266" s="5" t="s">
        <v>239</v>
      </c>
      <c r="B266" s="21" t="s">
        <v>479</v>
      </c>
      <c r="C266" s="21"/>
      <c r="D266" s="5" t="s">
        <v>533</v>
      </c>
      <c r="E266" s="5" t="s">
        <v>534</v>
      </c>
      <c r="F266" s="5" t="s">
        <v>535</v>
      </c>
      <c r="G266" s="5" t="s">
        <v>536</v>
      </c>
    </row>
    <row r="267" spans="1:7" ht="15" customHeight="1" x14ac:dyDescent="0.15">
      <c r="A267" s="5">
        <v>1</v>
      </c>
      <c r="B267" s="21">
        <v>2</v>
      </c>
      <c r="C267" s="21"/>
      <c r="D267" s="5">
        <v>3</v>
      </c>
      <c r="E267" s="5">
        <v>4</v>
      </c>
      <c r="F267" s="5">
        <v>5</v>
      </c>
      <c r="G267" s="5">
        <v>6</v>
      </c>
    </row>
    <row r="268" spans="1:7" ht="39.950000000000003" customHeight="1" x14ac:dyDescent="0.15">
      <c r="A268" s="5" t="s">
        <v>453</v>
      </c>
      <c r="B268" s="26" t="s">
        <v>642</v>
      </c>
      <c r="C268" s="26"/>
      <c r="D268" s="5" t="s">
        <v>543</v>
      </c>
      <c r="E268" s="8">
        <v>25</v>
      </c>
      <c r="F268" s="8">
        <v>2000</v>
      </c>
      <c r="G268" s="8">
        <v>50000</v>
      </c>
    </row>
    <row r="269" spans="1:7" ht="24.95" customHeight="1" x14ac:dyDescent="0.15">
      <c r="A269" s="25" t="s">
        <v>539</v>
      </c>
      <c r="B269" s="25"/>
      <c r="C269" s="25"/>
      <c r="D269" s="25"/>
      <c r="E269" s="10">
        <f>SUBTOTAL(9,E268:E268)</f>
        <v>25</v>
      </c>
      <c r="F269" s="10" t="s">
        <v>460</v>
      </c>
      <c r="G269" s="10">
        <f>SUBTOTAL(9,G268:G268)</f>
        <v>50000</v>
      </c>
    </row>
    <row r="270" spans="1:7" ht="39.950000000000003" customHeight="1" x14ac:dyDescent="0.15">
      <c r="A270" s="5" t="s">
        <v>455</v>
      </c>
      <c r="B270" s="26" t="s">
        <v>643</v>
      </c>
      <c r="C270" s="26"/>
      <c r="D270" s="5" t="s">
        <v>299</v>
      </c>
      <c r="E270" s="8">
        <v>1</v>
      </c>
      <c r="F270" s="8">
        <v>11000</v>
      </c>
      <c r="G270" s="8">
        <v>11000</v>
      </c>
    </row>
    <row r="271" spans="1:7" ht="24.95" customHeight="1" x14ac:dyDescent="0.15">
      <c r="A271" s="25" t="s">
        <v>539</v>
      </c>
      <c r="B271" s="25"/>
      <c r="C271" s="25"/>
      <c r="D271" s="25"/>
      <c r="E271" s="10">
        <f>SUBTOTAL(9,E270:E270)</f>
        <v>1</v>
      </c>
      <c r="F271" s="10" t="s">
        <v>460</v>
      </c>
      <c r="G271" s="10">
        <f>SUBTOTAL(9,G270:G270)</f>
        <v>11000</v>
      </c>
    </row>
    <row r="272" spans="1:7" ht="60" customHeight="1" x14ac:dyDescent="0.15">
      <c r="A272" s="5" t="s">
        <v>462</v>
      </c>
      <c r="B272" s="26" t="s">
        <v>644</v>
      </c>
      <c r="C272" s="26"/>
      <c r="D272" s="5" t="s">
        <v>299</v>
      </c>
      <c r="E272" s="8">
        <v>1</v>
      </c>
      <c r="F272" s="8">
        <v>30000</v>
      </c>
      <c r="G272" s="8">
        <v>30000</v>
      </c>
    </row>
    <row r="273" spans="1:7" ht="24.95" customHeight="1" x14ac:dyDescent="0.15">
      <c r="A273" s="25" t="s">
        <v>539</v>
      </c>
      <c r="B273" s="25"/>
      <c r="C273" s="25"/>
      <c r="D273" s="25"/>
      <c r="E273" s="10">
        <f>SUBTOTAL(9,E272:E272)</f>
        <v>1</v>
      </c>
      <c r="F273" s="10" t="s">
        <v>460</v>
      </c>
      <c r="G273" s="10">
        <f>SUBTOTAL(9,G272:G272)</f>
        <v>30000</v>
      </c>
    </row>
    <row r="274" spans="1:7" ht="39.950000000000003" customHeight="1" x14ac:dyDescent="0.15">
      <c r="A274" s="5" t="s">
        <v>464</v>
      </c>
      <c r="B274" s="26" t="s">
        <v>645</v>
      </c>
      <c r="C274" s="26"/>
      <c r="D274" s="5" t="s">
        <v>299</v>
      </c>
      <c r="E274" s="8">
        <v>1</v>
      </c>
      <c r="F274" s="8">
        <v>249500</v>
      </c>
      <c r="G274" s="8">
        <v>249500</v>
      </c>
    </row>
    <row r="275" spans="1:7" ht="24.95" customHeight="1" x14ac:dyDescent="0.15">
      <c r="A275" s="25" t="s">
        <v>539</v>
      </c>
      <c r="B275" s="25"/>
      <c r="C275" s="25"/>
      <c r="D275" s="25"/>
      <c r="E275" s="10">
        <f>SUBTOTAL(9,E274:E274)</f>
        <v>1</v>
      </c>
      <c r="F275" s="10" t="s">
        <v>460</v>
      </c>
      <c r="G275" s="10">
        <f>SUBTOTAL(9,G274:G274)</f>
        <v>249500</v>
      </c>
    </row>
    <row r="276" spans="1:7" ht="39.950000000000003" customHeight="1" x14ac:dyDescent="0.15">
      <c r="A276" s="5" t="s">
        <v>466</v>
      </c>
      <c r="B276" s="26" t="s">
        <v>646</v>
      </c>
      <c r="C276" s="26"/>
      <c r="D276" s="5" t="s">
        <v>299</v>
      </c>
      <c r="E276" s="8">
        <v>1</v>
      </c>
      <c r="F276" s="8">
        <v>249000</v>
      </c>
      <c r="G276" s="8">
        <v>249000</v>
      </c>
    </row>
    <row r="277" spans="1:7" ht="24.95" customHeight="1" x14ac:dyDescent="0.15">
      <c r="A277" s="25" t="s">
        <v>539</v>
      </c>
      <c r="B277" s="25"/>
      <c r="C277" s="25"/>
      <c r="D277" s="25"/>
      <c r="E277" s="10">
        <f>SUBTOTAL(9,E276:E276)</f>
        <v>1</v>
      </c>
      <c r="F277" s="10" t="s">
        <v>460</v>
      </c>
      <c r="G277" s="10">
        <f>SUBTOTAL(9,G276:G276)</f>
        <v>249000</v>
      </c>
    </row>
    <row r="278" spans="1:7" ht="39.950000000000003" customHeight="1" x14ac:dyDescent="0.15">
      <c r="A278" s="5" t="s">
        <v>468</v>
      </c>
      <c r="B278" s="26" t="s">
        <v>647</v>
      </c>
      <c r="C278" s="26"/>
      <c r="D278" s="5" t="s">
        <v>543</v>
      </c>
      <c r="E278" s="8">
        <v>5</v>
      </c>
      <c r="F278" s="8">
        <v>70000</v>
      </c>
      <c r="G278" s="8">
        <v>350000</v>
      </c>
    </row>
    <row r="279" spans="1:7" ht="24.95" customHeight="1" x14ac:dyDescent="0.15">
      <c r="A279" s="25" t="s">
        <v>539</v>
      </c>
      <c r="B279" s="25"/>
      <c r="C279" s="25"/>
      <c r="D279" s="25"/>
      <c r="E279" s="10">
        <f>SUBTOTAL(9,E278:E278)</f>
        <v>5</v>
      </c>
      <c r="F279" s="10" t="s">
        <v>460</v>
      </c>
      <c r="G279" s="10">
        <f>SUBTOTAL(9,G278:G278)</f>
        <v>350000</v>
      </c>
    </row>
    <row r="280" spans="1:7" ht="39.950000000000003" customHeight="1" x14ac:dyDescent="0.15">
      <c r="A280" s="5" t="s">
        <v>470</v>
      </c>
      <c r="B280" s="26" t="s">
        <v>648</v>
      </c>
      <c r="C280" s="26"/>
      <c r="D280" s="5" t="s">
        <v>299</v>
      </c>
      <c r="E280" s="8">
        <v>4</v>
      </c>
      <c r="F280" s="8">
        <v>25000</v>
      </c>
      <c r="G280" s="8">
        <v>100000</v>
      </c>
    </row>
    <row r="281" spans="1:7" ht="24.95" customHeight="1" x14ac:dyDescent="0.15">
      <c r="A281" s="25" t="s">
        <v>539</v>
      </c>
      <c r="B281" s="25"/>
      <c r="C281" s="25"/>
      <c r="D281" s="25"/>
      <c r="E281" s="10">
        <f>SUBTOTAL(9,E280:E280)</f>
        <v>4</v>
      </c>
      <c r="F281" s="10" t="s">
        <v>460</v>
      </c>
      <c r="G281" s="10">
        <f>SUBTOTAL(9,G280:G280)</f>
        <v>100000</v>
      </c>
    </row>
    <row r="282" spans="1:7" ht="80.099999999999994" customHeight="1" x14ac:dyDescent="0.15">
      <c r="A282" s="5" t="s">
        <v>472</v>
      </c>
      <c r="B282" s="26" t="s">
        <v>649</v>
      </c>
      <c r="C282" s="26"/>
      <c r="D282" s="5" t="s">
        <v>299</v>
      </c>
      <c r="E282" s="8">
        <v>1</v>
      </c>
      <c r="F282" s="8">
        <v>54900</v>
      </c>
      <c r="G282" s="8">
        <v>54900</v>
      </c>
    </row>
    <row r="283" spans="1:7" ht="24.95" customHeight="1" x14ac:dyDescent="0.15">
      <c r="A283" s="25" t="s">
        <v>539</v>
      </c>
      <c r="B283" s="25"/>
      <c r="C283" s="25"/>
      <c r="D283" s="25"/>
      <c r="E283" s="10">
        <f>SUBTOTAL(9,E282:E282)</f>
        <v>1</v>
      </c>
      <c r="F283" s="10" t="s">
        <v>460</v>
      </c>
      <c r="G283" s="10">
        <f>SUBTOTAL(9,G282:G282)</f>
        <v>54900</v>
      </c>
    </row>
    <row r="284" spans="1:7" ht="39.950000000000003" customHeight="1" x14ac:dyDescent="0.15">
      <c r="A284" s="5" t="s">
        <v>457</v>
      </c>
      <c r="B284" s="26" t="s">
        <v>650</v>
      </c>
      <c r="C284" s="26"/>
      <c r="D284" s="5" t="s">
        <v>299</v>
      </c>
      <c r="E284" s="8">
        <v>1</v>
      </c>
      <c r="F284" s="8">
        <v>478700</v>
      </c>
      <c r="G284" s="8">
        <v>478700</v>
      </c>
    </row>
    <row r="285" spans="1:7" ht="24.95" customHeight="1" x14ac:dyDescent="0.15">
      <c r="A285" s="25" t="s">
        <v>539</v>
      </c>
      <c r="B285" s="25"/>
      <c r="C285" s="25"/>
      <c r="D285" s="25"/>
      <c r="E285" s="10">
        <f>SUBTOTAL(9,E284:E284)</f>
        <v>1</v>
      </c>
      <c r="F285" s="10" t="s">
        <v>460</v>
      </c>
      <c r="G285" s="10">
        <f>SUBTOTAL(9,G284:G284)</f>
        <v>478700</v>
      </c>
    </row>
    <row r="286" spans="1:7" ht="60" customHeight="1" x14ac:dyDescent="0.15">
      <c r="A286" s="5" t="s">
        <v>458</v>
      </c>
      <c r="B286" s="26" t="s">
        <v>651</v>
      </c>
      <c r="C286" s="26"/>
      <c r="D286" s="5" t="s">
        <v>299</v>
      </c>
      <c r="E286" s="8">
        <v>1</v>
      </c>
      <c r="F286" s="8">
        <v>60000</v>
      </c>
      <c r="G286" s="8">
        <v>60000</v>
      </c>
    </row>
    <row r="287" spans="1:7" ht="24.95" customHeight="1" x14ac:dyDescent="0.15">
      <c r="A287" s="25" t="s">
        <v>539</v>
      </c>
      <c r="B287" s="25"/>
      <c r="C287" s="25"/>
      <c r="D287" s="25"/>
      <c r="E287" s="10">
        <f>SUBTOTAL(9,E286:E286)</f>
        <v>1</v>
      </c>
      <c r="F287" s="10" t="s">
        <v>460</v>
      </c>
      <c r="G287" s="10">
        <f>SUBTOTAL(9,G286:G286)</f>
        <v>60000</v>
      </c>
    </row>
    <row r="288" spans="1:7" ht="39.950000000000003" customHeight="1" x14ac:dyDescent="0.15">
      <c r="A288" s="5" t="s">
        <v>652</v>
      </c>
      <c r="B288" s="26" t="s">
        <v>653</v>
      </c>
      <c r="C288" s="26"/>
      <c r="D288" s="5" t="s">
        <v>299</v>
      </c>
      <c r="E288" s="8">
        <v>4</v>
      </c>
      <c r="F288" s="8">
        <v>25000</v>
      </c>
      <c r="G288" s="8">
        <v>100000</v>
      </c>
    </row>
    <row r="289" spans="1:7" ht="24.95" customHeight="1" x14ac:dyDescent="0.15">
      <c r="A289" s="25" t="s">
        <v>539</v>
      </c>
      <c r="B289" s="25"/>
      <c r="C289" s="25"/>
      <c r="D289" s="25"/>
      <c r="E289" s="10">
        <f>SUBTOTAL(9,E288:E288)</f>
        <v>4</v>
      </c>
      <c r="F289" s="10" t="s">
        <v>460</v>
      </c>
      <c r="G289" s="10">
        <f>SUBTOTAL(9,G288:G288)</f>
        <v>100000</v>
      </c>
    </row>
    <row r="290" spans="1:7" ht="60" customHeight="1" x14ac:dyDescent="0.15">
      <c r="A290" s="5" t="s">
        <v>654</v>
      </c>
      <c r="B290" s="26" t="s">
        <v>655</v>
      </c>
      <c r="C290" s="26"/>
      <c r="D290" s="5" t="s">
        <v>299</v>
      </c>
      <c r="E290" s="8">
        <v>12</v>
      </c>
      <c r="F290" s="8">
        <v>3000</v>
      </c>
      <c r="G290" s="8">
        <v>36000</v>
      </c>
    </row>
    <row r="291" spans="1:7" ht="24.95" customHeight="1" x14ac:dyDescent="0.15">
      <c r="A291" s="25" t="s">
        <v>539</v>
      </c>
      <c r="B291" s="25"/>
      <c r="C291" s="25"/>
      <c r="D291" s="25"/>
      <c r="E291" s="10">
        <f>SUBTOTAL(9,E290:E290)</f>
        <v>12</v>
      </c>
      <c r="F291" s="10" t="s">
        <v>460</v>
      </c>
      <c r="G291" s="10">
        <f>SUBTOTAL(9,G290:G290)</f>
        <v>36000</v>
      </c>
    </row>
    <row r="292" spans="1:7" ht="60" customHeight="1" x14ac:dyDescent="0.15">
      <c r="A292" s="5" t="s">
        <v>656</v>
      </c>
      <c r="B292" s="26" t="s">
        <v>657</v>
      </c>
      <c r="C292" s="26"/>
      <c r="D292" s="5" t="s">
        <v>299</v>
      </c>
      <c r="E292" s="8">
        <v>1</v>
      </c>
      <c r="F292" s="8">
        <v>70000</v>
      </c>
      <c r="G292" s="8">
        <v>70000</v>
      </c>
    </row>
    <row r="293" spans="1:7" ht="60" customHeight="1" x14ac:dyDescent="0.15">
      <c r="A293" s="5" t="s">
        <v>656</v>
      </c>
      <c r="B293" s="26" t="s">
        <v>658</v>
      </c>
      <c r="C293" s="26"/>
      <c r="D293" s="5" t="s">
        <v>299</v>
      </c>
      <c r="E293" s="8">
        <v>1</v>
      </c>
      <c r="F293" s="8">
        <v>99600</v>
      </c>
      <c r="G293" s="8">
        <v>99600</v>
      </c>
    </row>
    <row r="294" spans="1:7" ht="24.95" customHeight="1" x14ac:dyDescent="0.15">
      <c r="A294" s="25" t="s">
        <v>539</v>
      </c>
      <c r="B294" s="25"/>
      <c r="C294" s="25"/>
      <c r="D294" s="25"/>
      <c r="E294" s="10">
        <f>SUBTOTAL(9,E292:E293)</f>
        <v>2</v>
      </c>
      <c r="F294" s="10" t="s">
        <v>460</v>
      </c>
      <c r="G294" s="10">
        <f>SUBTOTAL(9,G292:G293)</f>
        <v>169600</v>
      </c>
    </row>
    <row r="295" spans="1:7" ht="60" customHeight="1" x14ac:dyDescent="0.15">
      <c r="A295" s="5" t="s">
        <v>659</v>
      </c>
      <c r="B295" s="26" t="s">
        <v>660</v>
      </c>
      <c r="C295" s="26"/>
      <c r="D295" s="5" t="s">
        <v>543</v>
      </c>
      <c r="E295" s="8">
        <v>1</v>
      </c>
      <c r="F295" s="8">
        <v>300000</v>
      </c>
      <c r="G295" s="8">
        <v>300000</v>
      </c>
    </row>
    <row r="296" spans="1:7" ht="24.95" customHeight="1" x14ac:dyDescent="0.15">
      <c r="A296" s="25" t="s">
        <v>539</v>
      </c>
      <c r="B296" s="25"/>
      <c r="C296" s="25"/>
      <c r="D296" s="25"/>
      <c r="E296" s="10">
        <f>SUBTOTAL(9,E295:E295)</f>
        <v>1</v>
      </c>
      <c r="F296" s="10" t="s">
        <v>460</v>
      </c>
      <c r="G296" s="10">
        <f>SUBTOTAL(9,G295:G295)</f>
        <v>300000</v>
      </c>
    </row>
    <row r="297" spans="1:7" ht="60" customHeight="1" x14ac:dyDescent="0.15">
      <c r="A297" s="5" t="s">
        <v>661</v>
      </c>
      <c r="B297" s="26" t="s">
        <v>662</v>
      </c>
      <c r="C297" s="26"/>
      <c r="D297" s="5" t="s">
        <v>299</v>
      </c>
      <c r="E297" s="8">
        <v>1</v>
      </c>
      <c r="F297" s="8">
        <v>7000</v>
      </c>
      <c r="G297" s="8">
        <v>7000</v>
      </c>
    </row>
    <row r="298" spans="1:7" ht="24.95" customHeight="1" x14ac:dyDescent="0.15">
      <c r="A298" s="25" t="s">
        <v>539</v>
      </c>
      <c r="B298" s="25"/>
      <c r="C298" s="25"/>
      <c r="D298" s="25"/>
      <c r="E298" s="10">
        <f>SUBTOTAL(9,E297:E297)</f>
        <v>1</v>
      </c>
      <c r="F298" s="10" t="s">
        <v>460</v>
      </c>
      <c r="G298" s="10">
        <f>SUBTOTAL(9,G297:G297)</f>
        <v>7000</v>
      </c>
    </row>
    <row r="299" spans="1:7" ht="60" customHeight="1" x14ac:dyDescent="0.15">
      <c r="A299" s="5" t="s">
        <v>663</v>
      </c>
      <c r="B299" s="26" t="s">
        <v>664</v>
      </c>
      <c r="C299" s="26"/>
      <c r="D299" s="5" t="s">
        <v>543</v>
      </c>
      <c r="E299" s="8">
        <v>12</v>
      </c>
      <c r="F299" s="8">
        <v>3600</v>
      </c>
      <c r="G299" s="8">
        <v>43200</v>
      </c>
    </row>
    <row r="300" spans="1:7" ht="24.95" customHeight="1" x14ac:dyDescent="0.15">
      <c r="A300" s="25" t="s">
        <v>539</v>
      </c>
      <c r="B300" s="25"/>
      <c r="C300" s="25"/>
      <c r="D300" s="25"/>
      <c r="E300" s="10">
        <f>SUBTOTAL(9,E299:E299)</f>
        <v>12</v>
      </c>
      <c r="F300" s="10" t="s">
        <v>460</v>
      </c>
      <c r="G300" s="10">
        <f>SUBTOTAL(9,G299:G299)</f>
        <v>43200</v>
      </c>
    </row>
    <row r="301" spans="1:7" ht="60" customHeight="1" x14ac:dyDescent="0.15">
      <c r="A301" s="5" t="s">
        <v>665</v>
      </c>
      <c r="B301" s="26" t="s">
        <v>666</v>
      </c>
      <c r="C301" s="26"/>
      <c r="D301" s="5" t="s">
        <v>543</v>
      </c>
      <c r="E301" s="8">
        <v>12</v>
      </c>
      <c r="F301" s="8">
        <v>3600</v>
      </c>
      <c r="G301" s="8">
        <v>43200</v>
      </c>
    </row>
    <row r="302" spans="1:7" ht="24.95" customHeight="1" x14ac:dyDescent="0.15">
      <c r="A302" s="25" t="s">
        <v>539</v>
      </c>
      <c r="B302" s="25"/>
      <c r="C302" s="25"/>
      <c r="D302" s="25"/>
      <c r="E302" s="10">
        <f>SUBTOTAL(9,E301:E301)</f>
        <v>12</v>
      </c>
      <c r="F302" s="10" t="s">
        <v>460</v>
      </c>
      <c r="G302" s="10">
        <f>SUBTOTAL(9,G301:G301)</f>
        <v>43200</v>
      </c>
    </row>
    <row r="303" spans="1:7" ht="60" customHeight="1" x14ac:dyDescent="0.15">
      <c r="A303" s="5" t="s">
        <v>667</v>
      </c>
      <c r="B303" s="26" t="s">
        <v>668</v>
      </c>
      <c r="C303" s="26"/>
      <c r="D303" s="5" t="s">
        <v>543</v>
      </c>
      <c r="E303" s="8">
        <v>12</v>
      </c>
      <c r="F303" s="8">
        <v>3600</v>
      </c>
      <c r="G303" s="8">
        <v>43200</v>
      </c>
    </row>
    <row r="304" spans="1:7" ht="24.95" customHeight="1" x14ac:dyDescent="0.15">
      <c r="A304" s="25" t="s">
        <v>539</v>
      </c>
      <c r="B304" s="25"/>
      <c r="C304" s="25"/>
      <c r="D304" s="25"/>
      <c r="E304" s="10">
        <f>SUBTOTAL(9,E303:E303)</f>
        <v>12</v>
      </c>
      <c r="F304" s="10" t="s">
        <v>460</v>
      </c>
      <c r="G304" s="10">
        <f>SUBTOTAL(9,G303:G303)</f>
        <v>43200</v>
      </c>
    </row>
    <row r="305" spans="1:7" ht="39.950000000000003" customHeight="1" x14ac:dyDescent="0.15">
      <c r="A305" s="5" t="s">
        <v>669</v>
      </c>
      <c r="B305" s="26" t="s">
        <v>670</v>
      </c>
      <c r="C305" s="26"/>
      <c r="D305" s="5" t="s">
        <v>299</v>
      </c>
      <c r="E305" s="8">
        <v>12</v>
      </c>
      <c r="F305" s="8">
        <v>10000</v>
      </c>
      <c r="G305" s="8">
        <v>120000</v>
      </c>
    </row>
    <row r="306" spans="1:7" ht="24.95" customHeight="1" x14ac:dyDescent="0.15">
      <c r="A306" s="25" t="s">
        <v>539</v>
      </c>
      <c r="B306" s="25"/>
      <c r="C306" s="25"/>
      <c r="D306" s="25"/>
      <c r="E306" s="10">
        <f>SUBTOTAL(9,E305:E305)</f>
        <v>12</v>
      </c>
      <c r="F306" s="10" t="s">
        <v>460</v>
      </c>
      <c r="G306" s="10">
        <f>SUBTOTAL(9,G305:G305)</f>
        <v>120000</v>
      </c>
    </row>
    <row r="307" spans="1:7" ht="60" customHeight="1" x14ac:dyDescent="0.15">
      <c r="A307" s="5" t="s">
        <v>671</v>
      </c>
      <c r="B307" s="26" t="s">
        <v>672</v>
      </c>
      <c r="C307" s="26"/>
      <c r="D307" s="5" t="s">
        <v>543</v>
      </c>
      <c r="E307" s="8">
        <v>12</v>
      </c>
      <c r="F307" s="8">
        <v>4500</v>
      </c>
      <c r="G307" s="8">
        <v>54000</v>
      </c>
    </row>
    <row r="308" spans="1:7" ht="24.95" customHeight="1" x14ac:dyDescent="0.15">
      <c r="A308" s="25" t="s">
        <v>539</v>
      </c>
      <c r="B308" s="25"/>
      <c r="C308" s="25"/>
      <c r="D308" s="25"/>
      <c r="E308" s="10">
        <f>SUBTOTAL(9,E307:E307)</f>
        <v>12</v>
      </c>
      <c r="F308" s="10" t="s">
        <v>460</v>
      </c>
      <c r="G308" s="10">
        <f>SUBTOTAL(9,G307:G307)</f>
        <v>54000</v>
      </c>
    </row>
    <row r="309" spans="1:7" ht="39.950000000000003" customHeight="1" x14ac:dyDescent="0.15">
      <c r="A309" s="5" t="s">
        <v>673</v>
      </c>
      <c r="B309" s="26" t="s">
        <v>674</v>
      </c>
      <c r="C309" s="26"/>
      <c r="D309" s="5" t="s">
        <v>299</v>
      </c>
      <c r="E309" s="8">
        <v>12</v>
      </c>
      <c r="F309" s="8">
        <v>4000</v>
      </c>
      <c r="G309" s="8">
        <v>48000</v>
      </c>
    </row>
    <row r="310" spans="1:7" ht="24.95" customHeight="1" x14ac:dyDescent="0.15">
      <c r="A310" s="25" t="s">
        <v>539</v>
      </c>
      <c r="B310" s="25"/>
      <c r="C310" s="25"/>
      <c r="D310" s="25"/>
      <c r="E310" s="10">
        <f>SUBTOTAL(9,E309:E309)</f>
        <v>12</v>
      </c>
      <c r="F310" s="10" t="s">
        <v>460</v>
      </c>
      <c r="G310" s="10">
        <f>SUBTOTAL(9,G309:G309)</f>
        <v>48000</v>
      </c>
    </row>
    <row r="311" spans="1:7" ht="60" customHeight="1" x14ac:dyDescent="0.15">
      <c r="A311" s="5" t="s">
        <v>675</v>
      </c>
      <c r="B311" s="26" t="s">
        <v>676</v>
      </c>
      <c r="C311" s="26"/>
      <c r="D311" s="5" t="s">
        <v>299</v>
      </c>
      <c r="E311" s="8">
        <v>1</v>
      </c>
      <c r="F311" s="8">
        <v>320000</v>
      </c>
      <c r="G311" s="8">
        <v>320000</v>
      </c>
    </row>
    <row r="312" spans="1:7" ht="39.950000000000003" customHeight="1" x14ac:dyDescent="0.15">
      <c r="A312" s="5" t="s">
        <v>675</v>
      </c>
      <c r="B312" s="26" t="s">
        <v>677</v>
      </c>
      <c r="C312" s="26"/>
      <c r="D312" s="5" t="s">
        <v>299</v>
      </c>
      <c r="E312" s="8">
        <v>1</v>
      </c>
      <c r="F312" s="8">
        <v>450000</v>
      </c>
      <c r="G312" s="8">
        <v>450000</v>
      </c>
    </row>
    <row r="313" spans="1:7" ht="24.95" customHeight="1" x14ac:dyDescent="0.15">
      <c r="A313" s="25" t="s">
        <v>539</v>
      </c>
      <c r="B313" s="25"/>
      <c r="C313" s="25"/>
      <c r="D313" s="25"/>
      <c r="E313" s="10">
        <f>SUBTOTAL(9,E311:E312)</f>
        <v>2</v>
      </c>
      <c r="F313" s="10" t="s">
        <v>460</v>
      </c>
      <c r="G313" s="10">
        <f>SUBTOTAL(9,G311:G312)</f>
        <v>770000</v>
      </c>
    </row>
    <row r="314" spans="1:7" ht="39.950000000000003" customHeight="1" x14ac:dyDescent="0.15">
      <c r="A314" s="5" t="s">
        <v>678</v>
      </c>
      <c r="B314" s="26" t="s">
        <v>679</v>
      </c>
      <c r="C314" s="26"/>
      <c r="D314" s="5" t="s">
        <v>299</v>
      </c>
      <c r="E314" s="8">
        <v>4</v>
      </c>
      <c r="F314" s="8">
        <v>81000</v>
      </c>
      <c r="G314" s="8">
        <v>324000</v>
      </c>
    </row>
    <row r="315" spans="1:7" ht="24.95" customHeight="1" x14ac:dyDescent="0.15">
      <c r="A315" s="25" t="s">
        <v>539</v>
      </c>
      <c r="B315" s="25"/>
      <c r="C315" s="25"/>
      <c r="D315" s="25"/>
      <c r="E315" s="10">
        <f>SUBTOTAL(9,E314:E314)</f>
        <v>4</v>
      </c>
      <c r="F315" s="10" t="s">
        <v>460</v>
      </c>
      <c r="G315" s="10">
        <f>SUBTOTAL(9,G314:G314)</f>
        <v>324000</v>
      </c>
    </row>
    <row r="316" spans="1:7" ht="60" customHeight="1" x14ac:dyDescent="0.15">
      <c r="A316" s="5" t="s">
        <v>680</v>
      </c>
      <c r="B316" s="26" t="s">
        <v>681</v>
      </c>
      <c r="C316" s="26"/>
      <c r="D316" s="5" t="s">
        <v>299</v>
      </c>
      <c r="E316" s="8">
        <v>1</v>
      </c>
      <c r="F316" s="8">
        <v>350000</v>
      </c>
      <c r="G316" s="8">
        <v>350000</v>
      </c>
    </row>
    <row r="317" spans="1:7" ht="24.95" customHeight="1" x14ac:dyDescent="0.15">
      <c r="A317" s="25" t="s">
        <v>539</v>
      </c>
      <c r="B317" s="25"/>
      <c r="C317" s="25"/>
      <c r="D317" s="25"/>
      <c r="E317" s="10">
        <f>SUBTOTAL(9,E316:E316)</f>
        <v>1</v>
      </c>
      <c r="F317" s="10" t="s">
        <v>460</v>
      </c>
      <c r="G317" s="10">
        <f>SUBTOTAL(9,G316:G316)</f>
        <v>350000</v>
      </c>
    </row>
    <row r="318" spans="1:7" ht="80.099999999999994" customHeight="1" x14ac:dyDescent="0.15">
      <c r="A318" s="5" t="s">
        <v>682</v>
      </c>
      <c r="B318" s="26" t="s">
        <v>683</v>
      </c>
      <c r="C318" s="26"/>
      <c r="D318" s="5" t="s">
        <v>299</v>
      </c>
      <c r="E318" s="8">
        <v>1</v>
      </c>
      <c r="F318" s="8">
        <v>180000</v>
      </c>
      <c r="G318" s="8">
        <v>180000</v>
      </c>
    </row>
    <row r="319" spans="1:7" ht="80.099999999999994" customHeight="1" x14ac:dyDescent="0.15">
      <c r="A319" s="5" t="s">
        <v>682</v>
      </c>
      <c r="B319" s="26" t="s">
        <v>684</v>
      </c>
      <c r="C319" s="26"/>
      <c r="D319" s="5" t="s">
        <v>299</v>
      </c>
      <c r="E319" s="8">
        <v>1</v>
      </c>
      <c r="F319" s="8">
        <v>180000</v>
      </c>
      <c r="G319" s="8">
        <v>180000</v>
      </c>
    </row>
    <row r="320" spans="1:7" ht="24.95" customHeight="1" x14ac:dyDescent="0.15">
      <c r="A320" s="25" t="s">
        <v>539</v>
      </c>
      <c r="B320" s="25"/>
      <c r="C320" s="25"/>
      <c r="D320" s="25"/>
      <c r="E320" s="10">
        <f>SUBTOTAL(9,E318:E319)</f>
        <v>2</v>
      </c>
      <c r="F320" s="10" t="s">
        <v>460</v>
      </c>
      <c r="G320" s="10">
        <f>SUBTOTAL(9,G318:G319)</f>
        <v>360000</v>
      </c>
    </row>
    <row r="321" spans="1:7" ht="39.950000000000003" customHeight="1" x14ac:dyDescent="0.15">
      <c r="A321" s="5" t="s">
        <v>685</v>
      </c>
      <c r="B321" s="26" t="s">
        <v>686</v>
      </c>
      <c r="C321" s="26"/>
      <c r="D321" s="5" t="s">
        <v>299</v>
      </c>
      <c r="E321" s="8">
        <v>1</v>
      </c>
      <c r="F321" s="8">
        <v>220000</v>
      </c>
      <c r="G321" s="8">
        <v>220000</v>
      </c>
    </row>
    <row r="322" spans="1:7" ht="24.95" customHeight="1" x14ac:dyDescent="0.15">
      <c r="A322" s="25" t="s">
        <v>539</v>
      </c>
      <c r="B322" s="25"/>
      <c r="C322" s="25"/>
      <c r="D322" s="25"/>
      <c r="E322" s="10">
        <f>SUBTOTAL(9,E321:E321)</f>
        <v>1</v>
      </c>
      <c r="F322" s="10" t="s">
        <v>460</v>
      </c>
      <c r="G322" s="10">
        <f>SUBTOTAL(9,G321:G321)</f>
        <v>220000</v>
      </c>
    </row>
    <row r="323" spans="1:7" ht="39.950000000000003" customHeight="1" x14ac:dyDescent="0.15">
      <c r="A323" s="5" t="s">
        <v>226</v>
      </c>
      <c r="B323" s="26" t="s">
        <v>687</v>
      </c>
      <c r="C323" s="26"/>
      <c r="D323" s="5" t="s">
        <v>299</v>
      </c>
      <c r="E323" s="8">
        <v>1</v>
      </c>
      <c r="F323" s="8">
        <v>50000</v>
      </c>
      <c r="G323" s="8">
        <v>50000</v>
      </c>
    </row>
    <row r="324" spans="1:7" ht="24.95" customHeight="1" x14ac:dyDescent="0.15">
      <c r="A324" s="25" t="s">
        <v>539</v>
      </c>
      <c r="B324" s="25"/>
      <c r="C324" s="25"/>
      <c r="D324" s="25"/>
      <c r="E324" s="10">
        <f>SUBTOTAL(9,E323:E323)</f>
        <v>1</v>
      </c>
      <c r="F324" s="10" t="s">
        <v>460</v>
      </c>
      <c r="G324" s="10">
        <f>SUBTOTAL(9,G323:G323)</f>
        <v>50000</v>
      </c>
    </row>
    <row r="325" spans="1:7" ht="39.950000000000003" customHeight="1" x14ac:dyDescent="0.15">
      <c r="A325" s="5" t="s">
        <v>688</v>
      </c>
      <c r="B325" s="26" t="s">
        <v>689</v>
      </c>
      <c r="C325" s="26"/>
      <c r="D325" s="5" t="s">
        <v>299</v>
      </c>
      <c r="E325" s="8">
        <v>1</v>
      </c>
      <c r="F325" s="8">
        <v>50000</v>
      </c>
      <c r="G325" s="8">
        <v>50000</v>
      </c>
    </row>
    <row r="326" spans="1:7" ht="24.95" customHeight="1" x14ac:dyDescent="0.15">
      <c r="A326" s="25" t="s">
        <v>539</v>
      </c>
      <c r="B326" s="25"/>
      <c r="C326" s="25"/>
      <c r="D326" s="25"/>
      <c r="E326" s="10">
        <f>SUBTOTAL(9,E325:E325)</f>
        <v>1</v>
      </c>
      <c r="F326" s="10" t="s">
        <v>460</v>
      </c>
      <c r="G326" s="10">
        <f>SUBTOTAL(9,G325:G325)</f>
        <v>50000</v>
      </c>
    </row>
    <row r="327" spans="1:7" ht="39.950000000000003" customHeight="1" x14ac:dyDescent="0.15">
      <c r="A327" s="5" t="s">
        <v>690</v>
      </c>
      <c r="B327" s="26" t="s">
        <v>691</v>
      </c>
      <c r="C327" s="26"/>
      <c r="D327" s="5" t="s">
        <v>299</v>
      </c>
      <c r="E327" s="8">
        <v>1</v>
      </c>
      <c r="F327" s="8">
        <v>12800</v>
      </c>
      <c r="G327" s="8">
        <v>12800</v>
      </c>
    </row>
    <row r="328" spans="1:7" ht="24.95" customHeight="1" x14ac:dyDescent="0.15">
      <c r="A328" s="25" t="s">
        <v>539</v>
      </c>
      <c r="B328" s="25"/>
      <c r="C328" s="25"/>
      <c r="D328" s="25"/>
      <c r="E328" s="10">
        <f>SUBTOTAL(9,E327:E327)</f>
        <v>1</v>
      </c>
      <c r="F328" s="10" t="s">
        <v>460</v>
      </c>
      <c r="G328" s="10">
        <f>SUBTOTAL(9,G327:G327)</f>
        <v>12800</v>
      </c>
    </row>
    <row r="329" spans="1:7" ht="39.950000000000003" customHeight="1" x14ac:dyDescent="0.15">
      <c r="A329" s="5" t="s">
        <v>692</v>
      </c>
      <c r="B329" s="26" t="s">
        <v>693</v>
      </c>
      <c r="C329" s="26"/>
      <c r="D329" s="5" t="s">
        <v>299</v>
      </c>
      <c r="E329" s="8">
        <v>1</v>
      </c>
      <c r="F329" s="8">
        <v>50000</v>
      </c>
      <c r="G329" s="8">
        <v>50000</v>
      </c>
    </row>
    <row r="330" spans="1:7" ht="24.95" customHeight="1" x14ac:dyDescent="0.15">
      <c r="A330" s="25" t="s">
        <v>539</v>
      </c>
      <c r="B330" s="25"/>
      <c r="C330" s="25"/>
      <c r="D330" s="25"/>
      <c r="E330" s="10">
        <f>SUBTOTAL(9,E329:E329)</f>
        <v>1</v>
      </c>
      <c r="F330" s="10" t="s">
        <v>460</v>
      </c>
      <c r="G330" s="10">
        <f>SUBTOTAL(9,G329:G329)</f>
        <v>50000</v>
      </c>
    </row>
    <row r="331" spans="1:7" ht="24.95" customHeight="1" x14ac:dyDescent="0.15">
      <c r="A331" s="25" t="s">
        <v>540</v>
      </c>
      <c r="B331" s="25"/>
      <c r="C331" s="25"/>
      <c r="D331" s="25"/>
      <c r="E331" s="25"/>
      <c r="F331" s="25"/>
      <c r="G331" s="10">
        <f>SUBTOTAL(9,G268:G330)</f>
        <v>4784100</v>
      </c>
    </row>
    <row r="332" spans="1:7" ht="24.95" customHeight="1" x14ac:dyDescent="0.15"/>
    <row r="333" spans="1:7" ht="20.100000000000001" customHeight="1" x14ac:dyDescent="0.15">
      <c r="A333" s="23" t="s">
        <v>324</v>
      </c>
      <c r="B333" s="23"/>
      <c r="C333" s="24" t="s">
        <v>213</v>
      </c>
      <c r="D333" s="24"/>
      <c r="E333" s="24"/>
      <c r="F333" s="24"/>
      <c r="G333" s="24"/>
    </row>
    <row r="334" spans="1:7" ht="20.100000000000001" customHeight="1" x14ac:dyDescent="0.15">
      <c r="A334" s="23" t="s">
        <v>325</v>
      </c>
      <c r="B334" s="23"/>
      <c r="C334" s="24" t="s">
        <v>326</v>
      </c>
      <c r="D334" s="24"/>
      <c r="E334" s="24"/>
      <c r="F334" s="24"/>
      <c r="G334" s="24"/>
    </row>
    <row r="335" spans="1:7" ht="24.95" customHeight="1" x14ac:dyDescent="0.15">
      <c r="A335" s="23" t="s">
        <v>327</v>
      </c>
      <c r="B335" s="23"/>
      <c r="C335" s="24" t="s">
        <v>299</v>
      </c>
      <c r="D335" s="24"/>
      <c r="E335" s="24"/>
      <c r="F335" s="24"/>
      <c r="G335" s="24"/>
    </row>
    <row r="336" spans="1:7" ht="15" customHeight="1" x14ac:dyDescent="0.15"/>
    <row r="337" spans="1:7" ht="24.95" customHeight="1" x14ac:dyDescent="0.15">
      <c r="A337" s="16" t="s">
        <v>558</v>
      </c>
      <c r="B337" s="16"/>
      <c r="C337" s="16"/>
      <c r="D337" s="16"/>
      <c r="E337" s="16"/>
      <c r="F337" s="16"/>
      <c r="G337" s="16"/>
    </row>
    <row r="338" spans="1:7" ht="15" customHeight="1" x14ac:dyDescent="0.15"/>
    <row r="339" spans="1:7" ht="50.1" customHeight="1" x14ac:dyDescent="0.15">
      <c r="A339" s="5" t="s">
        <v>239</v>
      </c>
      <c r="B339" s="21" t="s">
        <v>479</v>
      </c>
      <c r="C339" s="21"/>
      <c r="D339" s="5" t="s">
        <v>533</v>
      </c>
      <c r="E339" s="5" t="s">
        <v>534</v>
      </c>
      <c r="F339" s="5" t="s">
        <v>535</v>
      </c>
      <c r="G339" s="5" t="s">
        <v>536</v>
      </c>
    </row>
    <row r="340" spans="1:7" ht="15" customHeight="1" x14ac:dyDescent="0.15">
      <c r="A340" s="5">
        <v>1</v>
      </c>
      <c r="B340" s="21">
        <v>2</v>
      </c>
      <c r="C340" s="21"/>
      <c r="D340" s="5">
        <v>3</v>
      </c>
      <c r="E340" s="5">
        <v>4</v>
      </c>
      <c r="F340" s="5">
        <v>5</v>
      </c>
      <c r="G340" s="5">
        <v>6</v>
      </c>
    </row>
    <row r="341" spans="1:7" ht="39.950000000000003" customHeight="1" x14ac:dyDescent="0.15">
      <c r="A341" s="5" t="s">
        <v>362</v>
      </c>
      <c r="B341" s="26" t="s">
        <v>694</v>
      </c>
      <c r="C341" s="26"/>
      <c r="D341" s="5" t="s">
        <v>299</v>
      </c>
      <c r="E341" s="8">
        <v>1</v>
      </c>
      <c r="F341" s="8">
        <v>84000</v>
      </c>
      <c r="G341" s="8">
        <v>84000</v>
      </c>
    </row>
    <row r="342" spans="1:7" ht="24.95" customHeight="1" x14ac:dyDescent="0.15">
      <c r="A342" s="25" t="s">
        <v>539</v>
      </c>
      <c r="B342" s="25"/>
      <c r="C342" s="25"/>
      <c r="D342" s="25"/>
      <c r="E342" s="10">
        <f>SUBTOTAL(9,E341:E341)</f>
        <v>1</v>
      </c>
      <c r="F342" s="10" t="s">
        <v>460</v>
      </c>
      <c r="G342" s="10">
        <f>SUBTOTAL(9,G341:G341)</f>
        <v>84000</v>
      </c>
    </row>
    <row r="343" spans="1:7" ht="39.950000000000003" customHeight="1" x14ac:dyDescent="0.15">
      <c r="A343" s="5" t="s">
        <v>363</v>
      </c>
      <c r="B343" s="26" t="s">
        <v>695</v>
      </c>
      <c r="C343" s="26"/>
      <c r="D343" s="5" t="s">
        <v>543</v>
      </c>
      <c r="E343" s="8">
        <v>12</v>
      </c>
      <c r="F343" s="8">
        <v>128000</v>
      </c>
      <c r="G343" s="8">
        <v>1536000</v>
      </c>
    </row>
    <row r="344" spans="1:7" ht="24.95" customHeight="1" x14ac:dyDescent="0.15">
      <c r="A344" s="25" t="s">
        <v>539</v>
      </c>
      <c r="B344" s="25"/>
      <c r="C344" s="25"/>
      <c r="D344" s="25"/>
      <c r="E344" s="10">
        <f>SUBTOTAL(9,E343:E343)</f>
        <v>12</v>
      </c>
      <c r="F344" s="10" t="s">
        <v>460</v>
      </c>
      <c r="G344" s="10">
        <f>SUBTOTAL(9,G343:G343)</f>
        <v>1536000</v>
      </c>
    </row>
    <row r="345" spans="1:7" ht="39.950000000000003" customHeight="1" x14ac:dyDescent="0.15">
      <c r="A345" s="5" t="s">
        <v>364</v>
      </c>
      <c r="B345" s="26" t="s">
        <v>696</v>
      </c>
      <c r="C345" s="26"/>
      <c r="D345" s="5" t="s">
        <v>299</v>
      </c>
      <c r="E345" s="8">
        <v>1</v>
      </c>
      <c r="F345" s="8">
        <v>24000</v>
      </c>
      <c r="G345" s="8">
        <v>24000</v>
      </c>
    </row>
    <row r="346" spans="1:7" ht="24.95" customHeight="1" x14ac:dyDescent="0.15">
      <c r="A346" s="25" t="s">
        <v>539</v>
      </c>
      <c r="B346" s="25"/>
      <c r="C346" s="25"/>
      <c r="D346" s="25"/>
      <c r="E346" s="10">
        <f>SUBTOTAL(9,E345:E345)</f>
        <v>1</v>
      </c>
      <c r="F346" s="10" t="s">
        <v>460</v>
      </c>
      <c r="G346" s="10">
        <f>SUBTOTAL(9,G345:G345)</f>
        <v>24000</v>
      </c>
    </row>
    <row r="347" spans="1:7" ht="60" customHeight="1" x14ac:dyDescent="0.15">
      <c r="A347" s="5" t="s">
        <v>366</v>
      </c>
      <c r="B347" s="26" t="s">
        <v>697</v>
      </c>
      <c r="C347" s="26"/>
      <c r="D347" s="5" t="s">
        <v>299</v>
      </c>
      <c r="E347" s="8">
        <v>2</v>
      </c>
      <c r="F347" s="8">
        <v>7500</v>
      </c>
      <c r="G347" s="8">
        <v>15000</v>
      </c>
    </row>
    <row r="348" spans="1:7" ht="24.95" customHeight="1" x14ac:dyDescent="0.15">
      <c r="A348" s="25" t="s">
        <v>539</v>
      </c>
      <c r="B348" s="25"/>
      <c r="C348" s="25"/>
      <c r="D348" s="25"/>
      <c r="E348" s="10">
        <f>SUBTOTAL(9,E347:E347)</f>
        <v>2</v>
      </c>
      <c r="F348" s="10" t="s">
        <v>460</v>
      </c>
      <c r="G348" s="10">
        <f>SUBTOTAL(9,G347:G347)</f>
        <v>15000</v>
      </c>
    </row>
    <row r="349" spans="1:7" ht="39.950000000000003" customHeight="1" x14ac:dyDescent="0.15">
      <c r="A349" s="5" t="s">
        <v>367</v>
      </c>
      <c r="B349" s="26" t="s">
        <v>698</v>
      </c>
      <c r="C349" s="26"/>
      <c r="D349" s="5" t="s">
        <v>299</v>
      </c>
      <c r="E349" s="8">
        <v>4</v>
      </c>
      <c r="F349" s="8">
        <v>3000</v>
      </c>
      <c r="G349" s="8">
        <v>12000</v>
      </c>
    </row>
    <row r="350" spans="1:7" ht="24.95" customHeight="1" x14ac:dyDescent="0.15">
      <c r="A350" s="25" t="s">
        <v>539</v>
      </c>
      <c r="B350" s="25"/>
      <c r="C350" s="25"/>
      <c r="D350" s="25"/>
      <c r="E350" s="10">
        <f>SUBTOTAL(9,E349:E349)</f>
        <v>4</v>
      </c>
      <c r="F350" s="10" t="s">
        <v>460</v>
      </c>
      <c r="G350" s="10">
        <f>SUBTOTAL(9,G349:G349)</f>
        <v>12000</v>
      </c>
    </row>
    <row r="351" spans="1:7" ht="60" customHeight="1" x14ac:dyDescent="0.15">
      <c r="A351" s="5" t="s">
        <v>368</v>
      </c>
      <c r="B351" s="26" t="s">
        <v>699</v>
      </c>
      <c r="C351" s="26"/>
      <c r="D351" s="5" t="s">
        <v>299</v>
      </c>
      <c r="E351" s="8">
        <v>1</v>
      </c>
      <c r="F351" s="8">
        <v>43200</v>
      </c>
      <c r="G351" s="8">
        <v>43200</v>
      </c>
    </row>
    <row r="352" spans="1:7" ht="24.95" customHeight="1" x14ac:dyDescent="0.15">
      <c r="A352" s="25" t="s">
        <v>539</v>
      </c>
      <c r="B352" s="25"/>
      <c r="C352" s="25"/>
      <c r="D352" s="25"/>
      <c r="E352" s="10">
        <f>SUBTOTAL(9,E351:E351)</f>
        <v>1</v>
      </c>
      <c r="F352" s="10" t="s">
        <v>460</v>
      </c>
      <c r="G352" s="10">
        <f>SUBTOTAL(9,G351:G351)</f>
        <v>43200</v>
      </c>
    </row>
    <row r="353" spans="1:7" ht="39.950000000000003" customHeight="1" x14ac:dyDescent="0.15">
      <c r="A353" s="5" t="s">
        <v>369</v>
      </c>
      <c r="B353" s="26" t="s">
        <v>700</v>
      </c>
      <c r="C353" s="26"/>
      <c r="D353" s="5" t="s">
        <v>299</v>
      </c>
      <c r="E353" s="8">
        <v>1</v>
      </c>
      <c r="F353" s="8">
        <v>71872</v>
      </c>
      <c r="G353" s="8">
        <v>71872</v>
      </c>
    </row>
    <row r="354" spans="1:7" ht="24.95" customHeight="1" x14ac:dyDescent="0.15">
      <c r="A354" s="25" t="s">
        <v>539</v>
      </c>
      <c r="B354" s="25"/>
      <c r="C354" s="25"/>
      <c r="D354" s="25"/>
      <c r="E354" s="10">
        <f>SUBTOTAL(9,E353:E353)</f>
        <v>1</v>
      </c>
      <c r="F354" s="10" t="s">
        <v>460</v>
      </c>
      <c r="G354" s="10">
        <f>SUBTOTAL(9,G353:G353)</f>
        <v>71872</v>
      </c>
    </row>
    <row r="355" spans="1:7" ht="60" customHeight="1" x14ac:dyDescent="0.15">
      <c r="A355" s="5" t="s">
        <v>370</v>
      </c>
      <c r="B355" s="26" t="s">
        <v>701</v>
      </c>
      <c r="C355" s="26"/>
      <c r="D355" s="5" t="s">
        <v>299</v>
      </c>
      <c r="E355" s="8">
        <v>1</v>
      </c>
      <c r="F355" s="8">
        <v>10000</v>
      </c>
      <c r="G355" s="8">
        <v>10000</v>
      </c>
    </row>
    <row r="356" spans="1:7" ht="24.95" customHeight="1" x14ac:dyDescent="0.15">
      <c r="A356" s="25" t="s">
        <v>539</v>
      </c>
      <c r="B356" s="25"/>
      <c r="C356" s="25"/>
      <c r="D356" s="25"/>
      <c r="E356" s="10">
        <f>SUBTOTAL(9,E355:E355)</f>
        <v>1</v>
      </c>
      <c r="F356" s="10" t="s">
        <v>460</v>
      </c>
      <c r="G356" s="10">
        <f>SUBTOTAL(9,G355:G355)</f>
        <v>10000</v>
      </c>
    </row>
    <row r="357" spans="1:7" ht="39.950000000000003" customHeight="1" x14ac:dyDescent="0.15">
      <c r="A357" s="5" t="s">
        <v>371</v>
      </c>
      <c r="B357" s="26" t="s">
        <v>702</v>
      </c>
      <c r="C357" s="26"/>
      <c r="D357" s="5" t="s">
        <v>299</v>
      </c>
      <c r="E357" s="8">
        <v>1</v>
      </c>
      <c r="F357" s="8">
        <v>155400</v>
      </c>
      <c r="G357" s="8">
        <v>155400</v>
      </c>
    </row>
    <row r="358" spans="1:7" ht="24.95" customHeight="1" x14ac:dyDescent="0.15">
      <c r="A358" s="25" t="s">
        <v>539</v>
      </c>
      <c r="B358" s="25"/>
      <c r="C358" s="25"/>
      <c r="D358" s="25"/>
      <c r="E358" s="10">
        <f>SUBTOTAL(9,E357:E357)</f>
        <v>1</v>
      </c>
      <c r="F358" s="10" t="s">
        <v>460</v>
      </c>
      <c r="G358" s="10">
        <f>SUBTOTAL(9,G357:G357)</f>
        <v>155400</v>
      </c>
    </row>
    <row r="359" spans="1:7" ht="39.950000000000003" customHeight="1" x14ac:dyDescent="0.15">
      <c r="A359" s="5" t="s">
        <v>373</v>
      </c>
      <c r="B359" s="26" t="s">
        <v>703</v>
      </c>
      <c r="C359" s="26"/>
      <c r="D359" s="5" t="s">
        <v>299</v>
      </c>
      <c r="E359" s="8">
        <v>1</v>
      </c>
      <c r="F359" s="8">
        <v>50000</v>
      </c>
      <c r="G359" s="8">
        <v>50000</v>
      </c>
    </row>
    <row r="360" spans="1:7" ht="24.95" customHeight="1" x14ac:dyDescent="0.15">
      <c r="A360" s="25" t="s">
        <v>539</v>
      </c>
      <c r="B360" s="25"/>
      <c r="C360" s="25"/>
      <c r="D360" s="25"/>
      <c r="E360" s="10">
        <f>SUBTOTAL(9,E359:E359)</f>
        <v>1</v>
      </c>
      <c r="F360" s="10" t="s">
        <v>460</v>
      </c>
      <c r="G360" s="10">
        <f>SUBTOTAL(9,G359:G359)</f>
        <v>50000</v>
      </c>
    </row>
    <row r="361" spans="1:7" ht="39.950000000000003" customHeight="1" x14ac:dyDescent="0.15">
      <c r="A361" s="5" t="s">
        <v>375</v>
      </c>
      <c r="B361" s="26" t="s">
        <v>704</v>
      </c>
      <c r="C361" s="26"/>
      <c r="D361" s="5" t="s">
        <v>299</v>
      </c>
      <c r="E361" s="8">
        <v>1</v>
      </c>
      <c r="F361" s="8">
        <v>120000</v>
      </c>
      <c r="G361" s="8">
        <v>120000</v>
      </c>
    </row>
    <row r="362" spans="1:7" ht="24.95" customHeight="1" x14ac:dyDescent="0.15">
      <c r="A362" s="25" t="s">
        <v>539</v>
      </c>
      <c r="B362" s="25"/>
      <c r="C362" s="25"/>
      <c r="D362" s="25"/>
      <c r="E362" s="10">
        <f>SUBTOTAL(9,E361:E361)</f>
        <v>1</v>
      </c>
      <c r="F362" s="10" t="s">
        <v>460</v>
      </c>
      <c r="G362" s="10">
        <f>SUBTOTAL(9,G361:G361)</f>
        <v>120000</v>
      </c>
    </row>
    <row r="363" spans="1:7" ht="39.950000000000003" customHeight="1" x14ac:dyDescent="0.15">
      <c r="A363" s="5" t="s">
        <v>376</v>
      </c>
      <c r="B363" s="26" t="s">
        <v>705</v>
      </c>
      <c r="C363" s="26"/>
      <c r="D363" s="5" t="s">
        <v>299</v>
      </c>
      <c r="E363" s="8">
        <v>1</v>
      </c>
      <c r="F363" s="8">
        <v>90000</v>
      </c>
      <c r="G363" s="8">
        <v>90000</v>
      </c>
    </row>
    <row r="364" spans="1:7" ht="24.95" customHeight="1" x14ac:dyDescent="0.15">
      <c r="A364" s="25" t="s">
        <v>539</v>
      </c>
      <c r="B364" s="25"/>
      <c r="C364" s="25"/>
      <c r="D364" s="25"/>
      <c r="E364" s="10">
        <f>SUBTOTAL(9,E363:E363)</f>
        <v>1</v>
      </c>
      <c r="F364" s="10" t="s">
        <v>460</v>
      </c>
      <c r="G364" s="10">
        <f>SUBTOTAL(9,G363:G363)</f>
        <v>90000</v>
      </c>
    </row>
    <row r="365" spans="1:7" ht="60" customHeight="1" x14ac:dyDescent="0.15">
      <c r="A365" s="5" t="s">
        <v>377</v>
      </c>
      <c r="B365" s="26" t="s">
        <v>706</v>
      </c>
      <c r="C365" s="26"/>
      <c r="D365" s="5" t="s">
        <v>299</v>
      </c>
      <c r="E365" s="8">
        <v>2</v>
      </c>
      <c r="F365" s="8">
        <v>195000</v>
      </c>
      <c r="G365" s="8">
        <v>390000</v>
      </c>
    </row>
    <row r="366" spans="1:7" ht="24.95" customHeight="1" x14ac:dyDescent="0.15">
      <c r="A366" s="25" t="s">
        <v>539</v>
      </c>
      <c r="B366" s="25"/>
      <c r="C366" s="25"/>
      <c r="D366" s="25"/>
      <c r="E366" s="10">
        <f>SUBTOTAL(9,E365:E365)</f>
        <v>2</v>
      </c>
      <c r="F366" s="10" t="s">
        <v>460</v>
      </c>
      <c r="G366" s="10">
        <f>SUBTOTAL(9,G365:G365)</f>
        <v>390000</v>
      </c>
    </row>
    <row r="367" spans="1:7" ht="60" customHeight="1" x14ac:dyDescent="0.15">
      <c r="A367" s="5" t="s">
        <v>379</v>
      </c>
      <c r="B367" s="26" t="s">
        <v>707</v>
      </c>
      <c r="C367" s="26"/>
      <c r="D367" s="5" t="s">
        <v>299</v>
      </c>
      <c r="E367" s="8">
        <v>10</v>
      </c>
      <c r="F367" s="8">
        <v>2000</v>
      </c>
      <c r="G367" s="8">
        <v>20000</v>
      </c>
    </row>
    <row r="368" spans="1:7" ht="24.95" customHeight="1" x14ac:dyDescent="0.15">
      <c r="A368" s="25" t="s">
        <v>539</v>
      </c>
      <c r="B368" s="25"/>
      <c r="C368" s="25"/>
      <c r="D368" s="25"/>
      <c r="E368" s="10">
        <f>SUBTOTAL(9,E367:E367)</f>
        <v>10</v>
      </c>
      <c r="F368" s="10" t="s">
        <v>460</v>
      </c>
      <c r="G368" s="10">
        <f>SUBTOTAL(9,G367:G367)</f>
        <v>20000</v>
      </c>
    </row>
    <row r="369" spans="1:7" ht="60" customHeight="1" x14ac:dyDescent="0.15">
      <c r="A369" s="5" t="s">
        <v>381</v>
      </c>
      <c r="B369" s="26" t="s">
        <v>708</v>
      </c>
      <c r="C369" s="26"/>
      <c r="D369" s="5" t="s">
        <v>299</v>
      </c>
      <c r="E369" s="8">
        <v>20</v>
      </c>
      <c r="F369" s="8">
        <v>1300</v>
      </c>
      <c r="G369" s="8">
        <v>26000</v>
      </c>
    </row>
    <row r="370" spans="1:7" ht="24.95" customHeight="1" x14ac:dyDescent="0.15">
      <c r="A370" s="25" t="s">
        <v>539</v>
      </c>
      <c r="B370" s="25"/>
      <c r="C370" s="25"/>
      <c r="D370" s="25"/>
      <c r="E370" s="10">
        <f>SUBTOTAL(9,E369:E369)</f>
        <v>20</v>
      </c>
      <c r="F370" s="10" t="s">
        <v>460</v>
      </c>
      <c r="G370" s="10">
        <f>SUBTOTAL(9,G369:G369)</f>
        <v>26000</v>
      </c>
    </row>
    <row r="371" spans="1:7" ht="39.950000000000003" customHeight="1" x14ac:dyDescent="0.15">
      <c r="A371" s="5" t="s">
        <v>383</v>
      </c>
      <c r="B371" s="26" t="s">
        <v>709</v>
      </c>
      <c r="C371" s="26"/>
      <c r="D371" s="5" t="s">
        <v>299</v>
      </c>
      <c r="E371" s="8">
        <v>1</v>
      </c>
      <c r="F371" s="8">
        <v>44000</v>
      </c>
      <c r="G371" s="8">
        <v>44000</v>
      </c>
    </row>
    <row r="372" spans="1:7" ht="24.95" customHeight="1" x14ac:dyDescent="0.15">
      <c r="A372" s="25" t="s">
        <v>539</v>
      </c>
      <c r="B372" s="25"/>
      <c r="C372" s="25"/>
      <c r="D372" s="25"/>
      <c r="E372" s="10">
        <f>SUBTOTAL(9,E371:E371)</f>
        <v>1</v>
      </c>
      <c r="F372" s="10" t="s">
        <v>460</v>
      </c>
      <c r="G372" s="10">
        <f>SUBTOTAL(9,G371:G371)</f>
        <v>44000</v>
      </c>
    </row>
    <row r="373" spans="1:7" ht="140.1" customHeight="1" x14ac:dyDescent="0.15">
      <c r="A373" s="5" t="s">
        <v>384</v>
      </c>
      <c r="B373" s="26" t="s">
        <v>710</v>
      </c>
      <c r="C373" s="26"/>
      <c r="D373" s="5" t="s">
        <v>299</v>
      </c>
      <c r="E373" s="8">
        <v>2</v>
      </c>
      <c r="F373" s="8">
        <v>3000</v>
      </c>
      <c r="G373" s="8">
        <v>6000</v>
      </c>
    </row>
    <row r="374" spans="1:7" ht="24.95" customHeight="1" x14ac:dyDescent="0.15">
      <c r="A374" s="25" t="s">
        <v>539</v>
      </c>
      <c r="B374" s="25"/>
      <c r="C374" s="25"/>
      <c r="D374" s="25"/>
      <c r="E374" s="10">
        <f>SUBTOTAL(9,E373:E373)</f>
        <v>2</v>
      </c>
      <c r="F374" s="10" t="s">
        <v>460</v>
      </c>
      <c r="G374" s="10">
        <f>SUBTOTAL(9,G373:G373)</f>
        <v>6000</v>
      </c>
    </row>
    <row r="375" spans="1:7" ht="60" customHeight="1" x14ac:dyDescent="0.15">
      <c r="A375" s="5" t="s">
        <v>386</v>
      </c>
      <c r="B375" s="26" t="s">
        <v>711</v>
      </c>
      <c r="C375" s="26"/>
      <c r="D375" s="5" t="s">
        <v>299</v>
      </c>
      <c r="E375" s="8">
        <v>5</v>
      </c>
      <c r="F375" s="8">
        <v>3000</v>
      </c>
      <c r="G375" s="8">
        <v>15000</v>
      </c>
    </row>
    <row r="376" spans="1:7" ht="24.95" customHeight="1" x14ac:dyDescent="0.15">
      <c r="A376" s="25" t="s">
        <v>539</v>
      </c>
      <c r="B376" s="25"/>
      <c r="C376" s="25"/>
      <c r="D376" s="25"/>
      <c r="E376" s="10">
        <f>SUBTOTAL(9,E375:E375)</f>
        <v>5</v>
      </c>
      <c r="F376" s="10" t="s">
        <v>460</v>
      </c>
      <c r="G376" s="10">
        <f>SUBTOTAL(9,G375:G375)</f>
        <v>15000</v>
      </c>
    </row>
    <row r="377" spans="1:7" ht="300" customHeight="1" x14ac:dyDescent="0.15">
      <c r="A377" s="5" t="s">
        <v>387</v>
      </c>
      <c r="B377" s="26" t="s">
        <v>712</v>
      </c>
      <c r="C377" s="26"/>
      <c r="D377" s="5" t="s">
        <v>299</v>
      </c>
      <c r="E377" s="8">
        <v>9</v>
      </c>
      <c r="F377" s="8">
        <v>5000</v>
      </c>
      <c r="G377" s="8">
        <v>45000</v>
      </c>
    </row>
    <row r="378" spans="1:7" ht="24.95" customHeight="1" x14ac:dyDescent="0.15">
      <c r="A378" s="25" t="s">
        <v>539</v>
      </c>
      <c r="B378" s="25"/>
      <c r="C378" s="25"/>
      <c r="D378" s="25"/>
      <c r="E378" s="10">
        <f>SUBTOTAL(9,E377:E377)</f>
        <v>9</v>
      </c>
      <c r="F378" s="10" t="s">
        <v>460</v>
      </c>
      <c r="G378" s="10">
        <f>SUBTOTAL(9,G377:G377)</f>
        <v>45000</v>
      </c>
    </row>
    <row r="379" spans="1:7" ht="39.950000000000003" customHeight="1" x14ac:dyDescent="0.15">
      <c r="A379" s="5" t="s">
        <v>388</v>
      </c>
      <c r="B379" s="26" t="s">
        <v>713</v>
      </c>
      <c r="C379" s="26"/>
      <c r="D379" s="5" t="s">
        <v>299</v>
      </c>
      <c r="E379" s="8">
        <v>3</v>
      </c>
      <c r="F379" s="8">
        <v>3000</v>
      </c>
      <c r="G379" s="8">
        <v>9000</v>
      </c>
    </row>
    <row r="380" spans="1:7" ht="24.95" customHeight="1" x14ac:dyDescent="0.15">
      <c r="A380" s="25" t="s">
        <v>539</v>
      </c>
      <c r="B380" s="25"/>
      <c r="C380" s="25"/>
      <c r="D380" s="25"/>
      <c r="E380" s="10">
        <f>SUBTOTAL(9,E379:E379)</f>
        <v>3</v>
      </c>
      <c r="F380" s="10" t="s">
        <v>460</v>
      </c>
      <c r="G380" s="10">
        <f>SUBTOTAL(9,G379:G379)</f>
        <v>9000</v>
      </c>
    </row>
    <row r="381" spans="1:7" ht="320.10000000000002" customHeight="1" x14ac:dyDescent="0.15">
      <c r="A381" s="5" t="s">
        <v>390</v>
      </c>
      <c r="B381" s="26" t="s">
        <v>714</v>
      </c>
      <c r="C381" s="26"/>
      <c r="D381" s="5" t="s">
        <v>299</v>
      </c>
      <c r="E381" s="8">
        <v>60</v>
      </c>
      <c r="F381" s="8">
        <v>700</v>
      </c>
      <c r="G381" s="8">
        <v>42000</v>
      </c>
    </row>
    <row r="382" spans="1:7" ht="24.95" customHeight="1" x14ac:dyDescent="0.15">
      <c r="A382" s="25" t="s">
        <v>539</v>
      </c>
      <c r="B382" s="25"/>
      <c r="C382" s="25"/>
      <c r="D382" s="25"/>
      <c r="E382" s="10">
        <f>SUBTOTAL(9,E381:E381)</f>
        <v>60</v>
      </c>
      <c r="F382" s="10" t="s">
        <v>460</v>
      </c>
      <c r="G382" s="10">
        <f>SUBTOTAL(9,G381:G381)</f>
        <v>42000</v>
      </c>
    </row>
    <row r="383" spans="1:7" ht="180" customHeight="1" x14ac:dyDescent="0.15">
      <c r="A383" s="5" t="s">
        <v>392</v>
      </c>
      <c r="B383" s="26" t="s">
        <v>715</v>
      </c>
      <c r="C383" s="26"/>
      <c r="D383" s="5" t="s">
        <v>299</v>
      </c>
      <c r="E383" s="8">
        <v>2</v>
      </c>
      <c r="F383" s="8">
        <v>2000</v>
      </c>
      <c r="G383" s="8">
        <v>4000</v>
      </c>
    </row>
    <row r="384" spans="1:7" ht="24.95" customHeight="1" x14ac:dyDescent="0.15">
      <c r="A384" s="25" t="s">
        <v>539</v>
      </c>
      <c r="B384" s="25"/>
      <c r="C384" s="25"/>
      <c r="D384" s="25"/>
      <c r="E384" s="10">
        <f>SUBTOTAL(9,E383:E383)</f>
        <v>2</v>
      </c>
      <c r="F384" s="10" t="s">
        <v>460</v>
      </c>
      <c r="G384" s="10">
        <f>SUBTOTAL(9,G383:G383)</f>
        <v>4000</v>
      </c>
    </row>
    <row r="385" spans="1:7" ht="39.950000000000003" customHeight="1" x14ac:dyDescent="0.15">
      <c r="A385" s="5" t="s">
        <v>394</v>
      </c>
      <c r="B385" s="26" t="s">
        <v>716</v>
      </c>
      <c r="C385" s="26"/>
      <c r="D385" s="5" t="s">
        <v>299</v>
      </c>
      <c r="E385" s="8">
        <v>1</v>
      </c>
      <c r="F385" s="8">
        <v>12000</v>
      </c>
      <c r="G385" s="8">
        <v>12000</v>
      </c>
    </row>
    <row r="386" spans="1:7" ht="24.95" customHeight="1" x14ac:dyDescent="0.15">
      <c r="A386" s="25" t="s">
        <v>539</v>
      </c>
      <c r="B386" s="25"/>
      <c r="C386" s="25"/>
      <c r="D386" s="25"/>
      <c r="E386" s="10">
        <f>SUBTOTAL(9,E385:E385)</f>
        <v>1</v>
      </c>
      <c r="F386" s="10" t="s">
        <v>460</v>
      </c>
      <c r="G386" s="10">
        <f>SUBTOTAL(9,G385:G385)</f>
        <v>12000</v>
      </c>
    </row>
    <row r="387" spans="1:7" ht="60" customHeight="1" x14ac:dyDescent="0.15">
      <c r="A387" s="5" t="s">
        <v>396</v>
      </c>
      <c r="B387" s="26" t="s">
        <v>717</v>
      </c>
      <c r="C387" s="26"/>
      <c r="D387" s="5" t="s">
        <v>299</v>
      </c>
      <c r="E387" s="8">
        <v>8</v>
      </c>
      <c r="F387" s="8">
        <v>10000</v>
      </c>
      <c r="G387" s="8">
        <v>80000</v>
      </c>
    </row>
    <row r="388" spans="1:7" ht="24.95" customHeight="1" x14ac:dyDescent="0.15">
      <c r="A388" s="25" t="s">
        <v>539</v>
      </c>
      <c r="B388" s="25"/>
      <c r="C388" s="25"/>
      <c r="D388" s="25"/>
      <c r="E388" s="10">
        <f>SUBTOTAL(9,E387:E387)</f>
        <v>8</v>
      </c>
      <c r="F388" s="10" t="s">
        <v>460</v>
      </c>
      <c r="G388" s="10">
        <f>SUBTOTAL(9,G387:G387)</f>
        <v>80000</v>
      </c>
    </row>
    <row r="389" spans="1:7" ht="39.950000000000003" customHeight="1" x14ac:dyDescent="0.15">
      <c r="A389" s="5" t="s">
        <v>398</v>
      </c>
      <c r="B389" s="26" t="s">
        <v>718</v>
      </c>
      <c r="C389" s="26"/>
      <c r="D389" s="5" t="s">
        <v>299</v>
      </c>
      <c r="E389" s="8">
        <v>10</v>
      </c>
      <c r="F389" s="8">
        <v>10000</v>
      </c>
      <c r="G389" s="8">
        <v>100000</v>
      </c>
    </row>
    <row r="390" spans="1:7" ht="24.95" customHeight="1" x14ac:dyDescent="0.15">
      <c r="A390" s="25" t="s">
        <v>539</v>
      </c>
      <c r="B390" s="25"/>
      <c r="C390" s="25"/>
      <c r="D390" s="25"/>
      <c r="E390" s="10">
        <f>SUBTOTAL(9,E389:E389)</f>
        <v>10</v>
      </c>
      <c r="F390" s="10" t="s">
        <v>460</v>
      </c>
      <c r="G390" s="10">
        <f>SUBTOTAL(9,G389:G389)</f>
        <v>100000</v>
      </c>
    </row>
    <row r="391" spans="1:7" ht="39.950000000000003" customHeight="1" x14ac:dyDescent="0.15">
      <c r="A391" s="5" t="s">
        <v>400</v>
      </c>
      <c r="B391" s="26" t="s">
        <v>719</v>
      </c>
      <c r="C391" s="26"/>
      <c r="D391" s="5" t="s">
        <v>299</v>
      </c>
      <c r="E391" s="8">
        <v>3</v>
      </c>
      <c r="F391" s="8">
        <v>25000</v>
      </c>
      <c r="G391" s="8">
        <v>75000</v>
      </c>
    </row>
    <row r="392" spans="1:7" ht="24.95" customHeight="1" x14ac:dyDescent="0.15">
      <c r="A392" s="25" t="s">
        <v>539</v>
      </c>
      <c r="B392" s="25"/>
      <c r="C392" s="25"/>
      <c r="D392" s="25"/>
      <c r="E392" s="10">
        <f>SUBTOTAL(9,E391:E391)</f>
        <v>3</v>
      </c>
      <c r="F392" s="10" t="s">
        <v>460</v>
      </c>
      <c r="G392" s="10">
        <f>SUBTOTAL(9,G391:G391)</f>
        <v>75000</v>
      </c>
    </row>
    <row r="393" spans="1:7" ht="39.950000000000003" customHeight="1" x14ac:dyDescent="0.15">
      <c r="A393" s="5" t="s">
        <v>402</v>
      </c>
      <c r="B393" s="26" t="s">
        <v>720</v>
      </c>
      <c r="C393" s="26"/>
      <c r="D393" s="5" t="s">
        <v>299</v>
      </c>
      <c r="E393" s="8">
        <v>3</v>
      </c>
      <c r="F393" s="8">
        <v>2000</v>
      </c>
      <c r="G393" s="8">
        <v>6000</v>
      </c>
    </row>
    <row r="394" spans="1:7" ht="24.95" customHeight="1" x14ac:dyDescent="0.15">
      <c r="A394" s="25" t="s">
        <v>539</v>
      </c>
      <c r="B394" s="25"/>
      <c r="C394" s="25"/>
      <c r="D394" s="25"/>
      <c r="E394" s="10">
        <f>SUBTOTAL(9,E393:E393)</f>
        <v>3</v>
      </c>
      <c r="F394" s="10" t="s">
        <v>460</v>
      </c>
      <c r="G394" s="10">
        <f>SUBTOTAL(9,G393:G393)</f>
        <v>6000</v>
      </c>
    </row>
    <row r="395" spans="1:7" ht="39.950000000000003" customHeight="1" x14ac:dyDescent="0.15">
      <c r="A395" s="5" t="s">
        <v>404</v>
      </c>
      <c r="B395" s="26" t="s">
        <v>721</v>
      </c>
      <c r="C395" s="26"/>
      <c r="D395" s="5" t="s">
        <v>299</v>
      </c>
      <c r="E395" s="8">
        <v>1</v>
      </c>
      <c r="F395" s="8">
        <v>120000</v>
      </c>
      <c r="G395" s="8">
        <v>120000</v>
      </c>
    </row>
    <row r="396" spans="1:7" ht="24.95" customHeight="1" x14ac:dyDescent="0.15">
      <c r="A396" s="25" t="s">
        <v>539</v>
      </c>
      <c r="B396" s="25"/>
      <c r="C396" s="25"/>
      <c r="D396" s="25"/>
      <c r="E396" s="10">
        <f>SUBTOTAL(9,E395:E395)</f>
        <v>1</v>
      </c>
      <c r="F396" s="10" t="s">
        <v>460</v>
      </c>
      <c r="G396" s="10">
        <f>SUBTOTAL(9,G395:G395)</f>
        <v>120000</v>
      </c>
    </row>
    <row r="397" spans="1:7" ht="80.099999999999994" customHeight="1" x14ac:dyDescent="0.15">
      <c r="A397" s="5" t="s">
        <v>406</v>
      </c>
      <c r="B397" s="26" t="s">
        <v>722</v>
      </c>
      <c r="C397" s="26"/>
      <c r="D397" s="5" t="s">
        <v>543</v>
      </c>
      <c r="E397" s="8">
        <v>840</v>
      </c>
      <c r="F397" s="8">
        <v>100</v>
      </c>
      <c r="G397" s="8">
        <v>84000</v>
      </c>
    </row>
    <row r="398" spans="1:7" ht="24.95" customHeight="1" x14ac:dyDescent="0.15">
      <c r="A398" s="25" t="s">
        <v>539</v>
      </c>
      <c r="B398" s="25"/>
      <c r="C398" s="25"/>
      <c r="D398" s="25"/>
      <c r="E398" s="10">
        <f>SUBTOTAL(9,E397:E397)</f>
        <v>840</v>
      </c>
      <c r="F398" s="10" t="s">
        <v>460</v>
      </c>
      <c r="G398" s="10">
        <f>SUBTOTAL(9,G397:G397)</f>
        <v>84000</v>
      </c>
    </row>
    <row r="399" spans="1:7" ht="39.950000000000003" customHeight="1" x14ac:dyDescent="0.15">
      <c r="A399" s="5" t="s">
        <v>408</v>
      </c>
      <c r="B399" s="26" t="s">
        <v>723</v>
      </c>
      <c r="C399" s="26"/>
      <c r="D399" s="5" t="s">
        <v>299</v>
      </c>
      <c r="E399" s="8">
        <v>5</v>
      </c>
      <c r="F399" s="8">
        <v>1400</v>
      </c>
      <c r="G399" s="8">
        <v>7000</v>
      </c>
    </row>
    <row r="400" spans="1:7" ht="24.95" customHeight="1" x14ac:dyDescent="0.15">
      <c r="A400" s="25" t="s">
        <v>539</v>
      </c>
      <c r="B400" s="25"/>
      <c r="C400" s="25"/>
      <c r="D400" s="25"/>
      <c r="E400" s="10">
        <f>SUBTOTAL(9,E399:E399)</f>
        <v>5</v>
      </c>
      <c r="F400" s="10" t="s">
        <v>460</v>
      </c>
      <c r="G400" s="10">
        <f>SUBTOTAL(9,G399:G399)</f>
        <v>7000</v>
      </c>
    </row>
    <row r="401" spans="1:7" ht="39.950000000000003" customHeight="1" x14ac:dyDescent="0.15">
      <c r="A401" s="5" t="s">
        <v>410</v>
      </c>
      <c r="B401" s="26" t="s">
        <v>724</v>
      </c>
      <c r="C401" s="26"/>
      <c r="D401" s="5" t="s">
        <v>299</v>
      </c>
      <c r="E401" s="8">
        <v>1</v>
      </c>
      <c r="F401" s="8">
        <v>18000</v>
      </c>
      <c r="G401" s="8">
        <v>18000</v>
      </c>
    </row>
    <row r="402" spans="1:7" ht="24.95" customHeight="1" x14ac:dyDescent="0.15">
      <c r="A402" s="25" t="s">
        <v>539</v>
      </c>
      <c r="B402" s="25"/>
      <c r="C402" s="25"/>
      <c r="D402" s="25"/>
      <c r="E402" s="10">
        <f>SUBTOTAL(9,E401:E401)</f>
        <v>1</v>
      </c>
      <c r="F402" s="10" t="s">
        <v>460</v>
      </c>
      <c r="G402" s="10">
        <f>SUBTOTAL(9,G401:G401)</f>
        <v>18000</v>
      </c>
    </row>
    <row r="403" spans="1:7" ht="80.099999999999994" customHeight="1" x14ac:dyDescent="0.15">
      <c r="A403" s="5" t="s">
        <v>412</v>
      </c>
      <c r="B403" s="26" t="s">
        <v>725</v>
      </c>
      <c r="C403" s="26"/>
      <c r="D403" s="5" t="s">
        <v>543</v>
      </c>
      <c r="E403" s="8">
        <v>7351</v>
      </c>
      <c r="F403" s="8">
        <v>600</v>
      </c>
      <c r="G403" s="8">
        <v>4410600</v>
      </c>
    </row>
    <row r="404" spans="1:7" ht="24.95" customHeight="1" x14ac:dyDescent="0.15">
      <c r="A404" s="25" t="s">
        <v>539</v>
      </c>
      <c r="B404" s="25"/>
      <c r="C404" s="25"/>
      <c r="D404" s="25"/>
      <c r="E404" s="10">
        <f>SUBTOTAL(9,E403:E403)</f>
        <v>7351</v>
      </c>
      <c r="F404" s="10" t="s">
        <v>460</v>
      </c>
      <c r="G404" s="10">
        <f>SUBTOTAL(9,G403:G403)</f>
        <v>4410600</v>
      </c>
    </row>
    <row r="405" spans="1:7" ht="80.099999999999994" customHeight="1" x14ac:dyDescent="0.15">
      <c r="A405" s="5" t="s">
        <v>414</v>
      </c>
      <c r="B405" s="26" t="s">
        <v>726</v>
      </c>
      <c r="C405" s="26"/>
      <c r="D405" s="5" t="s">
        <v>299</v>
      </c>
      <c r="E405" s="8">
        <v>4519</v>
      </c>
      <c r="F405" s="8">
        <v>600</v>
      </c>
      <c r="G405" s="8">
        <v>2711400</v>
      </c>
    </row>
    <row r="406" spans="1:7" ht="24.95" customHeight="1" x14ac:dyDescent="0.15">
      <c r="A406" s="25" t="s">
        <v>539</v>
      </c>
      <c r="B406" s="25"/>
      <c r="C406" s="25"/>
      <c r="D406" s="25"/>
      <c r="E406" s="10">
        <f>SUBTOTAL(9,E405:E405)</f>
        <v>4519</v>
      </c>
      <c r="F406" s="10" t="s">
        <v>460</v>
      </c>
      <c r="G406" s="10">
        <f>SUBTOTAL(9,G405:G405)</f>
        <v>2711400</v>
      </c>
    </row>
    <row r="407" spans="1:7" ht="80.099999999999994" customHeight="1" x14ac:dyDescent="0.15">
      <c r="A407" s="5" t="s">
        <v>416</v>
      </c>
      <c r="B407" s="26" t="s">
        <v>727</v>
      </c>
      <c r="C407" s="26"/>
      <c r="D407" s="5" t="s">
        <v>543</v>
      </c>
      <c r="E407" s="8">
        <v>10211</v>
      </c>
      <c r="F407" s="8">
        <v>600</v>
      </c>
      <c r="G407" s="8">
        <v>6126600</v>
      </c>
    </row>
    <row r="408" spans="1:7" ht="24.95" customHeight="1" x14ac:dyDescent="0.15">
      <c r="A408" s="25" t="s">
        <v>539</v>
      </c>
      <c r="B408" s="25"/>
      <c r="C408" s="25"/>
      <c r="D408" s="25"/>
      <c r="E408" s="10">
        <f>SUBTOTAL(9,E407:E407)</f>
        <v>10211</v>
      </c>
      <c r="F408" s="10" t="s">
        <v>460</v>
      </c>
      <c r="G408" s="10">
        <f>SUBTOTAL(9,G407:G407)</f>
        <v>6126600</v>
      </c>
    </row>
    <row r="409" spans="1:7" ht="60" customHeight="1" x14ac:dyDescent="0.15">
      <c r="A409" s="5" t="s">
        <v>422</v>
      </c>
      <c r="B409" s="26" t="s">
        <v>728</v>
      </c>
      <c r="C409" s="26"/>
      <c r="D409" s="5" t="s">
        <v>543</v>
      </c>
      <c r="E409" s="8">
        <v>1</v>
      </c>
      <c r="F409" s="8">
        <v>535100</v>
      </c>
      <c r="G409" s="8">
        <v>535100</v>
      </c>
    </row>
    <row r="410" spans="1:7" ht="24.95" customHeight="1" x14ac:dyDescent="0.15">
      <c r="A410" s="25" t="s">
        <v>539</v>
      </c>
      <c r="B410" s="25"/>
      <c r="C410" s="25"/>
      <c r="D410" s="25"/>
      <c r="E410" s="10">
        <f>SUBTOTAL(9,E409:E409)</f>
        <v>1</v>
      </c>
      <c r="F410" s="10" t="s">
        <v>460</v>
      </c>
      <c r="G410" s="10">
        <f>SUBTOTAL(9,G409:G409)</f>
        <v>535100</v>
      </c>
    </row>
    <row r="411" spans="1:7" ht="60" customHeight="1" x14ac:dyDescent="0.15">
      <c r="A411" s="5" t="s">
        <v>487</v>
      </c>
      <c r="B411" s="26" t="s">
        <v>729</v>
      </c>
      <c r="C411" s="26"/>
      <c r="D411" s="5" t="s">
        <v>299</v>
      </c>
      <c r="E411" s="8">
        <v>1</v>
      </c>
      <c r="F411" s="8">
        <v>496400</v>
      </c>
      <c r="G411" s="8">
        <v>496400</v>
      </c>
    </row>
    <row r="412" spans="1:7" ht="24.95" customHeight="1" x14ac:dyDescent="0.15">
      <c r="A412" s="25" t="s">
        <v>539</v>
      </c>
      <c r="B412" s="25"/>
      <c r="C412" s="25"/>
      <c r="D412" s="25"/>
      <c r="E412" s="10">
        <f>SUBTOTAL(9,E411:E411)</f>
        <v>1</v>
      </c>
      <c r="F412" s="10" t="s">
        <v>460</v>
      </c>
      <c r="G412" s="10">
        <f>SUBTOTAL(9,G411:G411)</f>
        <v>496400</v>
      </c>
    </row>
    <row r="413" spans="1:7" ht="60" customHeight="1" x14ac:dyDescent="0.15">
      <c r="A413" s="5" t="s">
        <v>424</v>
      </c>
      <c r="B413" s="26" t="s">
        <v>730</v>
      </c>
      <c r="C413" s="26"/>
      <c r="D413" s="5" t="s">
        <v>299</v>
      </c>
      <c r="E413" s="8">
        <v>1</v>
      </c>
      <c r="F413" s="8">
        <v>544000</v>
      </c>
      <c r="G413" s="8">
        <v>544000</v>
      </c>
    </row>
    <row r="414" spans="1:7" ht="24.95" customHeight="1" x14ac:dyDescent="0.15">
      <c r="A414" s="25" t="s">
        <v>539</v>
      </c>
      <c r="B414" s="25"/>
      <c r="C414" s="25"/>
      <c r="D414" s="25"/>
      <c r="E414" s="10">
        <f>SUBTOTAL(9,E413:E413)</f>
        <v>1</v>
      </c>
      <c r="F414" s="10" t="s">
        <v>460</v>
      </c>
      <c r="G414" s="10">
        <f>SUBTOTAL(9,G413:G413)</f>
        <v>544000</v>
      </c>
    </row>
    <row r="415" spans="1:7" ht="80.099999999999994" customHeight="1" x14ac:dyDescent="0.15">
      <c r="A415" s="5" t="s">
        <v>426</v>
      </c>
      <c r="B415" s="26" t="s">
        <v>731</v>
      </c>
      <c r="C415" s="26"/>
      <c r="D415" s="5" t="s">
        <v>299</v>
      </c>
      <c r="E415" s="8">
        <v>1</v>
      </c>
      <c r="F415" s="8">
        <v>593700</v>
      </c>
      <c r="G415" s="8">
        <v>593700</v>
      </c>
    </row>
    <row r="416" spans="1:7" ht="24.95" customHeight="1" x14ac:dyDescent="0.15">
      <c r="A416" s="25" t="s">
        <v>539</v>
      </c>
      <c r="B416" s="25"/>
      <c r="C416" s="25"/>
      <c r="D416" s="25"/>
      <c r="E416" s="10">
        <f>SUBTOTAL(9,E415:E415)</f>
        <v>1</v>
      </c>
      <c r="F416" s="10" t="s">
        <v>460</v>
      </c>
      <c r="G416" s="10">
        <f>SUBTOTAL(9,G415:G415)</f>
        <v>593700</v>
      </c>
    </row>
    <row r="417" spans="1:7" ht="80.099999999999994" customHeight="1" x14ac:dyDescent="0.15">
      <c r="A417" s="5" t="s">
        <v>428</v>
      </c>
      <c r="B417" s="26" t="s">
        <v>732</v>
      </c>
      <c r="C417" s="26"/>
      <c r="D417" s="5" t="s">
        <v>299</v>
      </c>
      <c r="E417" s="8">
        <v>1</v>
      </c>
      <c r="F417" s="8">
        <v>2280200</v>
      </c>
      <c r="G417" s="8">
        <v>2280200</v>
      </c>
    </row>
    <row r="418" spans="1:7" ht="24.95" customHeight="1" x14ac:dyDescent="0.15">
      <c r="A418" s="25" t="s">
        <v>539</v>
      </c>
      <c r="B418" s="25"/>
      <c r="C418" s="25"/>
      <c r="D418" s="25"/>
      <c r="E418" s="10">
        <f>SUBTOTAL(9,E417:E417)</f>
        <v>1</v>
      </c>
      <c r="F418" s="10" t="s">
        <v>460</v>
      </c>
      <c r="G418" s="10">
        <f>SUBTOTAL(9,G417:G417)</f>
        <v>2280200</v>
      </c>
    </row>
    <row r="419" spans="1:7" ht="80.099999999999994" customHeight="1" x14ac:dyDescent="0.15">
      <c r="A419" s="5" t="s">
        <v>430</v>
      </c>
      <c r="B419" s="26" t="s">
        <v>733</v>
      </c>
      <c r="C419" s="26"/>
      <c r="D419" s="5" t="s">
        <v>299</v>
      </c>
      <c r="E419" s="8">
        <v>1</v>
      </c>
      <c r="F419" s="8">
        <v>3392100</v>
      </c>
      <c r="G419" s="8">
        <v>3392100</v>
      </c>
    </row>
    <row r="420" spans="1:7" ht="24.95" customHeight="1" x14ac:dyDescent="0.15">
      <c r="A420" s="25" t="s">
        <v>539</v>
      </c>
      <c r="B420" s="25"/>
      <c r="C420" s="25"/>
      <c r="D420" s="25"/>
      <c r="E420" s="10">
        <f>SUBTOTAL(9,E419:E419)</f>
        <v>1</v>
      </c>
      <c r="F420" s="10" t="s">
        <v>460</v>
      </c>
      <c r="G420" s="10">
        <f>SUBTOTAL(9,G419:G419)</f>
        <v>3392100</v>
      </c>
    </row>
    <row r="421" spans="1:7" ht="39.950000000000003" customHeight="1" x14ac:dyDescent="0.15">
      <c r="A421" s="5" t="s">
        <v>432</v>
      </c>
      <c r="B421" s="26" t="s">
        <v>734</v>
      </c>
      <c r="C421" s="26"/>
      <c r="D421" s="5" t="s">
        <v>299</v>
      </c>
      <c r="E421" s="8">
        <v>1</v>
      </c>
      <c r="F421" s="8">
        <v>439148</v>
      </c>
      <c r="G421" s="8">
        <v>439148</v>
      </c>
    </row>
    <row r="422" spans="1:7" ht="24.95" customHeight="1" x14ac:dyDescent="0.15">
      <c r="A422" s="25" t="s">
        <v>539</v>
      </c>
      <c r="B422" s="25"/>
      <c r="C422" s="25"/>
      <c r="D422" s="25"/>
      <c r="E422" s="10">
        <f>SUBTOTAL(9,E421:E421)</f>
        <v>1</v>
      </c>
      <c r="F422" s="10" t="s">
        <v>460</v>
      </c>
      <c r="G422" s="10">
        <f>SUBTOTAL(9,G421:G421)</f>
        <v>439148</v>
      </c>
    </row>
    <row r="423" spans="1:7" ht="39.950000000000003" customHeight="1" x14ac:dyDescent="0.15">
      <c r="A423" s="5" t="s">
        <v>434</v>
      </c>
      <c r="B423" s="26" t="s">
        <v>735</v>
      </c>
      <c r="C423" s="26"/>
      <c r="D423" s="5" t="s">
        <v>299</v>
      </c>
      <c r="E423" s="8">
        <v>1</v>
      </c>
      <c r="F423" s="8">
        <v>364580</v>
      </c>
      <c r="G423" s="8">
        <v>364580</v>
      </c>
    </row>
    <row r="424" spans="1:7" ht="24.95" customHeight="1" x14ac:dyDescent="0.15">
      <c r="A424" s="25" t="s">
        <v>539</v>
      </c>
      <c r="B424" s="25"/>
      <c r="C424" s="25"/>
      <c r="D424" s="25"/>
      <c r="E424" s="10">
        <f>SUBTOTAL(9,E423:E423)</f>
        <v>1</v>
      </c>
      <c r="F424" s="10" t="s">
        <v>460</v>
      </c>
      <c r="G424" s="10">
        <f>SUBTOTAL(9,G423:G423)</f>
        <v>364580</v>
      </c>
    </row>
    <row r="425" spans="1:7" ht="80.099999999999994" customHeight="1" x14ac:dyDescent="0.15">
      <c r="A425" s="5" t="s">
        <v>436</v>
      </c>
      <c r="B425" s="26" t="s">
        <v>736</v>
      </c>
      <c r="C425" s="26"/>
      <c r="D425" s="5" t="s">
        <v>299</v>
      </c>
      <c r="E425" s="8">
        <v>1</v>
      </c>
      <c r="F425" s="8">
        <v>6627600</v>
      </c>
      <c r="G425" s="8">
        <v>6627600</v>
      </c>
    </row>
    <row r="426" spans="1:7" ht="24.95" customHeight="1" x14ac:dyDescent="0.15">
      <c r="A426" s="25" t="s">
        <v>539</v>
      </c>
      <c r="B426" s="25"/>
      <c r="C426" s="25"/>
      <c r="D426" s="25"/>
      <c r="E426" s="10">
        <f>SUBTOTAL(9,E425:E425)</f>
        <v>1</v>
      </c>
      <c r="F426" s="10" t="s">
        <v>460</v>
      </c>
      <c r="G426" s="10">
        <f>SUBTOTAL(9,G425:G425)</f>
        <v>6627600</v>
      </c>
    </row>
    <row r="427" spans="1:7" ht="60" customHeight="1" x14ac:dyDescent="0.15">
      <c r="A427" s="5" t="s">
        <v>438</v>
      </c>
      <c r="B427" s="26" t="s">
        <v>737</v>
      </c>
      <c r="C427" s="26"/>
      <c r="D427" s="5" t="s">
        <v>543</v>
      </c>
      <c r="E427" s="8">
        <v>280</v>
      </c>
      <c r="F427" s="8">
        <v>600</v>
      </c>
      <c r="G427" s="8">
        <v>168000</v>
      </c>
    </row>
    <row r="428" spans="1:7" ht="24.95" customHeight="1" x14ac:dyDescent="0.15">
      <c r="A428" s="25" t="s">
        <v>539</v>
      </c>
      <c r="B428" s="25"/>
      <c r="C428" s="25"/>
      <c r="D428" s="25"/>
      <c r="E428" s="10">
        <f>SUBTOTAL(9,E427:E427)</f>
        <v>280</v>
      </c>
      <c r="F428" s="10" t="s">
        <v>460</v>
      </c>
      <c r="G428" s="10">
        <f>SUBTOTAL(9,G427:G427)</f>
        <v>168000</v>
      </c>
    </row>
    <row r="429" spans="1:7" ht="39.950000000000003" customHeight="1" x14ac:dyDescent="0.15">
      <c r="A429" s="5" t="s">
        <v>440</v>
      </c>
      <c r="B429" s="26" t="s">
        <v>738</v>
      </c>
      <c r="C429" s="26"/>
      <c r="D429" s="5" t="s">
        <v>299</v>
      </c>
      <c r="E429" s="8">
        <v>1</v>
      </c>
      <c r="F429" s="8">
        <v>39900</v>
      </c>
      <c r="G429" s="8">
        <v>39900</v>
      </c>
    </row>
    <row r="430" spans="1:7" ht="24.95" customHeight="1" x14ac:dyDescent="0.15">
      <c r="A430" s="25" t="s">
        <v>539</v>
      </c>
      <c r="B430" s="25"/>
      <c r="C430" s="25"/>
      <c r="D430" s="25"/>
      <c r="E430" s="10">
        <f>SUBTOTAL(9,E429:E429)</f>
        <v>1</v>
      </c>
      <c r="F430" s="10" t="s">
        <v>460</v>
      </c>
      <c r="G430" s="10">
        <f>SUBTOTAL(9,G429:G429)</f>
        <v>39900</v>
      </c>
    </row>
    <row r="431" spans="1:7" ht="60" customHeight="1" x14ac:dyDescent="0.15">
      <c r="A431" s="5" t="s">
        <v>442</v>
      </c>
      <c r="B431" s="26" t="s">
        <v>739</v>
      </c>
      <c r="C431" s="26"/>
      <c r="D431" s="5" t="s">
        <v>299</v>
      </c>
      <c r="E431" s="8">
        <v>53</v>
      </c>
      <c r="F431" s="8">
        <v>1000</v>
      </c>
      <c r="G431" s="8">
        <v>53000</v>
      </c>
    </row>
    <row r="432" spans="1:7" ht="24.95" customHeight="1" x14ac:dyDescent="0.15">
      <c r="A432" s="25" t="s">
        <v>539</v>
      </c>
      <c r="B432" s="25"/>
      <c r="C432" s="25"/>
      <c r="D432" s="25"/>
      <c r="E432" s="10">
        <f>SUBTOTAL(9,E431:E431)</f>
        <v>53</v>
      </c>
      <c r="F432" s="10" t="s">
        <v>460</v>
      </c>
      <c r="G432" s="10">
        <f>SUBTOTAL(9,G431:G431)</f>
        <v>53000</v>
      </c>
    </row>
    <row r="433" spans="1:7" ht="60" customHeight="1" x14ac:dyDescent="0.15">
      <c r="A433" s="5" t="s">
        <v>444</v>
      </c>
      <c r="B433" s="26" t="s">
        <v>740</v>
      </c>
      <c r="C433" s="26"/>
      <c r="D433" s="5" t="s">
        <v>299</v>
      </c>
      <c r="E433" s="8">
        <v>16</v>
      </c>
      <c r="F433" s="8">
        <v>5000</v>
      </c>
      <c r="G433" s="8">
        <v>80000</v>
      </c>
    </row>
    <row r="434" spans="1:7" ht="24.95" customHeight="1" x14ac:dyDescent="0.15">
      <c r="A434" s="25" t="s">
        <v>539</v>
      </c>
      <c r="B434" s="25"/>
      <c r="C434" s="25"/>
      <c r="D434" s="25"/>
      <c r="E434" s="10">
        <f>SUBTOTAL(9,E433:E433)</f>
        <v>16</v>
      </c>
      <c r="F434" s="10" t="s">
        <v>460</v>
      </c>
      <c r="G434" s="10">
        <f>SUBTOTAL(9,G433:G433)</f>
        <v>80000</v>
      </c>
    </row>
    <row r="435" spans="1:7" ht="39.950000000000003" customHeight="1" x14ac:dyDescent="0.15">
      <c r="A435" s="5" t="s">
        <v>446</v>
      </c>
      <c r="B435" s="26" t="s">
        <v>741</v>
      </c>
      <c r="C435" s="26"/>
      <c r="D435" s="5" t="s">
        <v>299</v>
      </c>
      <c r="E435" s="8">
        <v>1</v>
      </c>
      <c r="F435" s="8">
        <v>100000</v>
      </c>
      <c r="G435" s="8">
        <v>100000</v>
      </c>
    </row>
    <row r="436" spans="1:7" ht="24.95" customHeight="1" x14ac:dyDescent="0.15">
      <c r="A436" s="25" t="s">
        <v>539</v>
      </c>
      <c r="B436" s="25"/>
      <c r="C436" s="25"/>
      <c r="D436" s="25"/>
      <c r="E436" s="10">
        <f>SUBTOTAL(9,E435:E435)</f>
        <v>1</v>
      </c>
      <c r="F436" s="10" t="s">
        <v>460</v>
      </c>
      <c r="G436" s="10">
        <f>SUBTOTAL(9,G435:G435)</f>
        <v>100000</v>
      </c>
    </row>
    <row r="437" spans="1:7" ht="60" customHeight="1" x14ac:dyDescent="0.15">
      <c r="A437" s="5" t="s">
        <v>447</v>
      </c>
      <c r="B437" s="26" t="s">
        <v>742</v>
      </c>
      <c r="C437" s="26"/>
      <c r="D437" s="5" t="s">
        <v>299</v>
      </c>
      <c r="E437" s="8">
        <v>1</v>
      </c>
      <c r="F437" s="8">
        <v>70000</v>
      </c>
      <c r="G437" s="8">
        <v>70000</v>
      </c>
    </row>
    <row r="438" spans="1:7" ht="24.95" customHeight="1" x14ac:dyDescent="0.15">
      <c r="A438" s="25" t="s">
        <v>539</v>
      </c>
      <c r="B438" s="25"/>
      <c r="C438" s="25"/>
      <c r="D438" s="25"/>
      <c r="E438" s="10">
        <f>SUBTOTAL(9,E437:E437)</f>
        <v>1</v>
      </c>
      <c r="F438" s="10" t="s">
        <v>460</v>
      </c>
      <c r="G438" s="10">
        <f>SUBTOTAL(9,G437:G437)</f>
        <v>70000</v>
      </c>
    </row>
    <row r="439" spans="1:7" ht="39.950000000000003" customHeight="1" x14ac:dyDescent="0.15">
      <c r="A439" s="5" t="s">
        <v>449</v>
      </c>
      <c r="B439" s="26" t="s">
        <v>743</v>
      </c>
      <c r="C439" s="26"/>
      <c r="D439" s="5" t="s">
        <v>543</v>
      </c>
      <c r="E439" s="8">
        <v>12</v>
      </c>
      <c r="F439" s="8">
        <v>10833.3334</v>
      </c>
      <c r="G439" s="8">
        <v>130000</v>
      </c>
    </row>
    <row r="440" spans="1:7" ht="24.95" customHeight="1" x14ac:dyDescent="0.15">
      <c r="A440" s="25" t="s">
        <v>539</v>
      </c>
      <c r="B440" s="25"/>
      <c r="C440" s="25"/>
      <c r="D440" s="25"/>
      <c r="E440" s="10">
        <f>SUBTOTAL(9,E439:E439)</f>
        <v>12</v>
      </c>
      <c r="F440" s="10" t="s">
        <v>460</v>
      </c>
      <c r="G440" s="10">
        <f>SUBTOTAL(9,G439:G439)</f>
        <v>130000</v>
      </c>
    </row>
    <row r="441" spans="1:7" ht="39.950000000000003" customHeight="1" x14ac:dyDescent="0.15">
      <c r="A441" s="5" t="s">
        <v>451</v>
      </c>
      <c r="B441" s="26" t="s">
        <v>744</v>
      </c>
      <c r="C441" s="26"/>
      <c r="D441" s="5" t="s">
        <v>543</v>
      </c>
      <c r="E441" s="8">
        <v>12</v>
      </c>
      <c r="F441" s="8">
        <v>5833.3334000000004</v>
      </c>
      <c r="G441" s="8">
        <v>70000</v>
      </c>
    </row>
    <row r="442" spans="1:7" ht="24.95" customHeight="1" x14ac:dyDescent="0.15">
      <c r="A442" s="25" t="s">
        <v>539</v>
      </c>
      <c r="B442" s="25"/>
      <c r="C442" s="25"/>
      <c r="D442" s="25"/>
      <c r="E442" s="10">
        <f>SUBTOTAL(9,E441:E441)</f>
        <v>12</v>
      </c>
      <c r="F442" s="10" t="s">
        <v>460</v>
      </c>
      <c r="G442" s="10">
        <f>SUBTOTAL(9,G441:G441)</f>
        <v>70000</v>
      </c>
    </row>
    <row r="443" spans="1:7" ht="39.950000000000003" customHeight="1" x14ac:dyDescent="0.15">
      <c r="A443" s="5" t="s">
        <v>745</v>
      </c>
      <c r="B443" s="26" t="s">
        <v>746</v>
      </c>
      <c r="C443" s="26"/>
      <c r="D443" s="5" t="s">
        <v>543</v>
      </c>
      <c r="E443" s="8">
        <v>12</v>
      </c>
      <c r="F443" s="8">
        <v>127000</v>
      </c>
      <c r="G443" s="8">
        <v>1524000</v>
      </c>
    </row>
    <row r="444" spans="1:7" ht="24.95" customHeight="1" x14ac:dyDescent="0.15">
      <c r="A444" s="25" t="s">
        <v>539</v>
      </c>
      <c r="B444" s="25"/>
      <c r="C444" s="25"/>
      <c r="D444" s="25"/>
      <c r="E444" s="10">
        <f>SUBTOTAL(9,E443:E443)</f>
        <v>12</v>
      </c>
      <c r="F444" s="10" t="s">
        <v>460</v>
      </c>
      <c r="G444" s="10">
        <f>SUBTOTAL(9,G443:G443)</f>
        <v>1524000</v>
      </c>
    </row>
    <row r="445" spans="1:7" ht="60" customHeight="1" x14ac:dyDescent="0.15">
      <c r="A445" s="5" t="s">
        <v>747</v>
      </c>
      <c r="B445" s="26" t="s">
        <v>748</v>
      </c>
      <c r="C445" s="26"/>
      <c r="D445" s="5" t="s">
        <v>299</v>
      </c>
      <c r="E445" s="8">
        <v>25</v>
      </c>
      <c r="F445" s="8">
        <v>2000</v>
      </c>
      <c r="G445" s="8">
        <v>50000</v>
      </c>
    </row>
    <row r="446" spans="1:7" ht="24.95" customHeight="1" x14ac:dyDescent="0.15">
      <c r="A446" s="25" t="s">
        <v>539</v>
      </c>
      <c r="B446" s="25"/>
      <c r="C446" s="25"/>
      <c r="D446" s="25"/>
      <c r="E446" s="10">
        <f>SUBTOTAL(9,E445:E445)</f>
        <v>25</v>
      </c>
      <c r="F446" s="10" t="s">
        <v>460</v>
      </c>
      <c r="G446" s="10">
        <f>SUBTOTAL(9,G445:G445)</f>
        <v>50000</v>
      </c>
    </row>
    <row r="447" spans="1:7" ht="39.950000000000003" customHeight="1" x14ac:dyDescent="0.15">
      <c r="A447" s="5" t="s">
        <v>749</v>
      </c>
      <c r="B447" s="26" t="s">
        <v>750</v>
      </c>
      <c r="C447" s="26"/>
      <c r="D447" s="5" t="s">
        <v>299</v>
      </c>
      <c r="E447" s="8">
        <v>1</v>
      </c>
      <c r="F447" s="8">
        <v>18000</v>
      </c>
      <c r="G447" s="8">
        <v>18000</v>
      </c>
    </row>
    <row r="448" spans="1:7" ht="24.95" customHeight="1" x14ac:dyDescent="0.15">
      <c r="A448" s="25" t="s">
        <v>539</v>
      </c>
      <c r="B448" s="25"/>
      <c r="C448" s="25"/>
      <c r="D448" s="25"/>
      <c r="E448" s="10">
        <f>SUBTOTAL(9,E447:E447)</f>
        <v>1</v>
      </c>
      <c r="F448" s="10" t="s">
        <v>460</v>
      </c>
      <c r="G448" s="10">
        <f>SUBTOTAL(9,G447:G447)</f>
        <v>18000</v>
      </c>
    </row>
    <row r="449" spans="1:7" ht="60" customHeight="1" x14ac:dyDescent="0.15">
      <c r="A449" s="5" t="s">
        <v>751</v>
      </c>
      <c r="B449" s="26" t="s">
        <v>752</v>
      </c>
      <c r="C449" s="26"/>
      <c r="D449" s="5" t="s">
        <v>299</v>
      </c>
      <c r="E449" s="8">
        <v>1</v>
      </c>
      <c r="F449" s="8">
        <v>4468000</v>
      </c>
      <c r="G449" s="8">
        <v>4468000</v>
      </c>
    </row>
    <row r="450" spans="1:7" ht="24.95" customHeight="1" x14ac:dyDescent="0.15">
      <c r="A450" s="25" t="s">
        <v>539</v>
      </c>
      <c r="B450" s="25"/>
      <c r="C450" s="25"/>
      <c r="D450" s="25"/>
      <c r="E450" s="10">
        <f>SUBTOTAL(9,E449:E449)</f>
        <v>1</v>
      </c>
      <c r="F450" s="10" t="s">
        <v>460</v>
      </c>
      <c r="G450" s="10">
        <f>SUBTOTAL(9,G449:G449)</f>
        <v>4468000</v>
      </c>
    </row>
    <row r="451" spans="1:7" ht="80.099999999999994" customHeight="1" x14ac:dyDescent="0.15">
      <c r="A451" s="5" t="s">
        <v>753</v>
      </c>
      <c r="B451" s="26" t="s">
        <v>754</v>
      </c>
      <c r="C451" s="26"/>
      <c r="D451" s="5" t="s">
        <v>299</v>
      </c>
      <c r="E451" s="8">
        <v>1</v>
      </c>
      <c r="F451" s="8">
        <v>4379600</v>
      </c>
      <c r="G451" s="8">
        <v>4379600</v>
      </c>
    </row>
    <row r="452" spans="1:7" ht="24.95" customHeight="1" x14ac:dyDescent="0.15">
      <c r="A452" s="25" t="s">
        <v>539</v>
      </c>
      <c r="B452" s="25"/>
      <c r="C452" s="25"/>
      <c r="D452" s="25"/>
      <c r="E452" s="10">
        <f>SUBTOTAL(9,E451:E451)</f>
        <v>1</v>
      </c>
      <c r="F452" s="10" t="s">
        <v>460</v>
      </c>
      <c r="G452" s="10">
        <f>SUBTOTAL(9,G451:G451)</f>
        <v>4379600</v>
      </c>
    </row>
    <row r="453" spans="1:7" ht="24.95" customHeight="1" x14ac:dyDescent="0.15">
      <c r="A453" s="25" t="s">
        <v>540</v>
      </c>
      <c r="B453" s="25"/>
      <c r="C453" s="25"/>
      <c r="D453" s="25"/>
      <c r="E453" s="25"/>
      <c r="F453" s="25"/>
      <c r="G453" s="10">
        <f>SUBTOTAL(9,G341:G452)</f>
        <v>42986400</v>
      </c>
    </row>
    <row r="454" spans="1:7" ht="24.95" customHeight="1" x14ac:dyDescent="0.15"/>
    <row r="455" spans="1:7" ht="20.100000000000001" customHeight="1" x14ac:dyDescent="0.15">
      <c r="A455" s="23" t="s">
        <v>324</v>
      </c>
      <c r="B455" s="23"/>
      <c r="C455" s="24" t="s">
        <v>213</v>
      </c>
      <c r="D455" s="24"/>
      <c r="E455" s="24"/>
      <c r="F455" s="24"/>
      <c r="G455" s="24"/>
    </row>
    <row r="456" spans="1:7" ht="20.100000000000001" customHeight="1" x14ac:dyDescent="0.15">
      <c r="A456" s="23" t="s">
        <v>325</v>
      </c>
      <c r="B456" s="23"/>
      <c r="C456" s="24" t="s">
        <v>326</v>
      </c>
      <c r="D456" s="24"/>
      <c r="E456" s="24"/>
      <c r="F456" s="24"/>
      <c r="G456" s="24"/>
    </row>
    <row r="457" spans="1:7" ht="24.95" customHeight="1" x14ac:dyDescent="0.15">
      <c r="A457" s="23" t="s">
        <v>327</v>
      </c>
      <c r="B457" s="23"/>
      <c r="C457" s="24" t="s">
        <v>299</v>
      </c>
      <c r="D457" s="24"/>
      <c r="E457" s="24"/>
      <c r="F457" s="24"/>
      <c r="G457" s="24"/>
    </row>
    <row r="458" spans="1:7" ht="15" customHeight="1" x14ac:dyDescent="0.15"/>
    <row r="459" spans="1:7" ht="24.95" customHeight="1" x14ac:dyDescent="0.15">
      <c r="A459" s="16" t="s">
        <v>563</v>
      </c>
      <c r="B459" s="16"/>
      <c r="C459" s="16"/>
      <c r="D459" s="16"/>
      <c r="E459" s="16"/>
      <c r="F459" s="16"/>
      <c r="G459" s="16"/>
    </row>
    <row r="460" spans="1:7" ht="15" customHeight="1" x14ac:dyDescent="0.15"/>
    <row r="461" spans="1:7" ht="50.1" customHeight="1" x14ac:dyDescent="0.15">
      <c r="A461" s="5" t="s">
        <v>239</v>
      </c>
      <c r="B461" s="21" t="s">
        <v>479</v>
      </c>
      <c r="C461" s="21"/>
      <c r="D461" s="5" t="s">
        <v>533</v>
      </c>
      <c r="E461" s="5" t="s">
        <v>534</v>
      </c>
      <c r="F461" s="5" t="s">
        <v>535</v>
      </c>
      <c r="G461" s="5" t="s">
        <v>536</v>
      </c>
    </row>
    <row r="462" spans="1:7" ht="15" customHeight="1" x14ac:dyDescent="0.15">
      <c r="A462" s="5">
        <v>1</v>
      </c>
      <c r="B462" s="21">
        <v>2</v>
      </c>
      <c r="C462" s="21"/>
      <c r="D462" s="5">
        <v>3</v>
      </c>
      <c r="E462" s="5">
        <v>4</v>
      </c>
      <c r="F462" s="5">
        <v>5</v>
      </c>
      <c r="G462" s="5">
        <v>6</v>
      </c>
    </row>
    <row r="463" spans="1:7" ht="120" customHeight="1" x14ac:dyDescent="0.15">
      <c r="A463" s="5" t="s">
        <v>755</v>
      </c>
      <c r="B463" s="26" t="s">
        <v>756</v>
      </c>
      <c r="C463" s="26"/>
      <c r="D463" s="5" t="s">
        <v>299</v>
      </c>
      <c r="E463" s="8">
        <v>1</v>
      </c>
      <c r="F463" s="8">
        <v>45766</v>
      </c>
      <c r="G463" s="8">
        <v>45766</v>
      </c>
    </row>
    <row r="464" spans="1:7" ht="24.95" customHeight="1" x14ac:dyDescent="0.15">
      <c r="A464" s="25" t="s">
        <v>539</v>
      </c>
      <c r="B464" s="25"/>
      <c r="C464" s="25"/>
      <c r="D464" s="25"/>
      <c r="E464" s="10">
        <f>SUBTOTAL(9,E463:E463)</f>
        <v>1</v>
      </c>
      <c r="F464" s="10" t="s">
        <v>460</v>
      </c>
      <c r="G464" s="10">
        <f>SUBTOTAL(9,G463:G463)</f>
        <v>45766</v>
      </c>
    </row>
    <row r="465" spans="1:7" ht="24.95" customHeight="1" x14ac:dyDescent="0.15">
      <c r="A465" s="25" t="s">
        <v>540</v>
      </c>
      <c r="B465" s="25"/>
      <c r="C465" s="25"/>
      <c r="D465" s="25"/>
      <c r="E465" s="25"/>
      <c r="F465" s="25"/>
      <c r="G465" s="10">
        <f>SUBTOTAL(9,G463:G464)</f>
        <v>45766</v>
      </c>
    </row>
    <row r="466" spans="1:7" ht="24.95" customHeight="1" x14ac:dyDescent="0.15"/>
    <row r="467" spans="1:7" ht="20.100000000000001" customHeight="1" x14ac:dyDescent="0.15">
      <c r="A467" s="23" t="s">
        <v>324</v>
      </c>
      <c r="B467" s="23"/>
      <c r="C467" s="24" t="s">
        <v>213</v>
      </c>
      <c r="D467" s="24"/>
      <c r="E467" s="24"/>
      <c r="F467" s="24"/>
      <c r="G467" s="24"/>
    </row>
    <row r="468" spans="1:7" ht="20.100000000000001" customHeight="1" x14ac:dyDescent="0.15">
      <c r="A468" s="23" t="s">
        <v>325</v>
      </c>
      <c r="B468" s="23"/>
      <c r="C468" s="24" t="s">
        <v>326</v>
      </c>
      <c r="D468" s="24"/>
      <c r="E468" s="24"/>
      <c r="F468" s="24"/>
      <c r="G468" s="24"/>
    </row>
    <row r="469" spans="1:7" ht="24.95" customHeight="1" x14ac:dyDescent="0.15">
      <c r="A469" s="23" t="s">
        <v>327</v>
      </c>
      <c r="B469" s="23"/>
      <c r="C469" s="24" t="s">
        <v>299</v>
      </c>
      <c r="D469" s="24"/>
      <c r="E469" s="24"/>
      <c r="F469" s="24"/>
      <c r="G469" s="24"/>
    </row>
    <row r="470" spans="1:7" ht="15" customHeight="1" x14ac:dyDescent="0.15"/>
    <row r="471" spans="1:7" ht="24.95" customHeight="1" x14ac:dyDescent="0.15">
      <c r="A471" s="16" t="s">
        <v>575</v>
      </c>
      <c r="B471" s="16"/>
      <c r="C471" s="16"/>
      <c r="D471" s="16"/>
      <c r="E471" s="16"/>
      <c r="F471" s="16"/>
      <c r="G471" s="16"/>
    </row>
    <row r="472" spans="1:7" ht="15" customHeight="1" x14ac:dyDescent="0.15"/>
    <row r="473" spans="1:7" ht="50.1" customHeight="1" x14ac:dyDescent="0.15">
      <c r="A473" s="5" t="s">
        <v>239</v>
      </c>
      <c r="B473" s="21" t="s">
        <v>479</v>
      </c>
      <c r="C473" s="21"/>
      <c r="D473" s="5" t="s">
        <v>533</v>
      </c>
      <c r="E473" s="5" t="s">
        <v>534</v>
      </c>
      <c r="F473" s="5" t="s">
        <v>535</v>
      </c>
      <c r="G473" s="5" t="s">
        <v>536</v>
      </c>
    </row>
    <row r="474" spans="1:7" ht="15" customHeight="1" x14ac:dyDescent="0.15">
      <c r="A474" s="5">
        <v>1</v>
      </c>
      <c r="B474" s="21">
        <v>2</v>
      </c>
      <c r="C474" s="21"/>
      <c r="D474" s="5">
        <v>3</v>
      </c>
      <c r="E474" s="5">
        <v>4</v>
      </c>
      <c r="F474" s="5">
        <v>5</v>
      </c>
      <c r="G474" s="5">
        <v>6</v>
      </c>
    </row>
    <row r="475" spans="1:7" ht="39.950000000000003" customHeight="1" x14ac:dyDescent="0.15">
      <c r="A475" s="5" t="s">
        <v>757</v>
      </c>
      <c r="B475" s="26" t="s">
        <v>758</v>
      </c>
      <c r="C475" s="26"/>
      <c r="D475" s="5" t="s">
        <v>299</v>
      </c>
      <c r="E475" s="8">
        <v>2937</v>
      </c>
      <c r="F475" s="8">
        <v>130.01293999999999</v>
      </c>
      <c r="G475" s="8">
        <v>381848</v>
      </c>
    </row>
    <row r="476" spans="1:7" ht="24.95" customHeight="1" x14ac:dyDescent="0.15">
      <c r="A476" s="25" t="s">
        <v>539</v>
      </c>
      <c r="B476" s="25"/>
      <c r="C476" s="25"/>
      <c r="D476" s="25"/>
      <c r="E476" s="10">
        <f>SUBTOTAL(9,E475:E475)</f>
        <v>2937</v>
      </c>
      <c r="F476" s="10" t="s">
        <v>460</v>
      </c>
      <c r="G476" s="10">
        <f>SUBTOTAL(9,G475:G475)</f>
        <v>381848</v>
      </c>
    </row>
    <row r="477" spans="1:7" ht="24.95" customHeight="1" x14ac:dyDescent="0.15">
      <c r="A477" s="25" t="s">
        <v>540</v>
      </c>
      <c r="B477" s="25"/>
      <c r="C477" s="25"/>
      <c r="D477" s="25"/>
      <c r="E477" s="25"/>
      <c r="F477" s="25"/>
      <c r="G477" s="10">
        <f>SUBTOTAL(9,G475:G476)</f>
        <v>381848</v>
      </c>
    </row>
    <row r="478" spans="1:7" ht="24.95" customHeight="1" x14ac:dyDescent="0.15"/>
    <row r="479" spans="1:7" ht="20.100000000000001" customHeight="1" x14ac:dyDescent="0.15">
      <c r="A479" s="23" t="s">
        <v>324</v>
      </c>
      <c r="B479" s="23"/>
      <c r="C479" s="24" t="s">
        <v>213</v>
      </c>
      <c r="D479" s="24"/>
      <c r="E479" s="24"/>
      <c r="F479" s="24"/>
      <c r="G479" s="24"/>
    </row>
    <row r="480" spans="1:7" ht="20.100000000000001" customHeight="1" x14ac:dyDescent="0.15">
      <c r="A480" s="23" t="s">
        <v>325</v>
      </c>
      <c r="B480" s="23"/>
      <c r="C480" s="24" t="s">
        <v>326</v>
      </c>
      <c r="D480" s="24"/>
      <c r="E480" s="24"/>
      <c r="F480" s="24"/>
      <c r="G480" s="24"/>
    </row>
    <row r="481" spans="1:7" ht="24.95" customHeight="1" x14ac:dyDescent="0.15">
      <c r="A481" s="23" t="s">
        <v>327</v>
      </c>
      <c r="B481" s="23"/>
      <c r="C481" s="24" t="s">
        <v>299</v>
      </c>
      <c r="D481" s="24"/>
      <c r="E481" s="24"/>
      <c r="F481" s="24"/>
      <c r="G481" s="24"/>
    </row>
    <row r="482" spans="1:7" ht="15" customHeight="1" x14ac:dyDescent="0.15"/>
    <row r="483" spans="1:7" ht="24.95" customHeight="1" x14ac:dyDescent="0.15">
      <c r="A483" s="16" t="s">
        <v>578</v>
      </c>
      <c r="B483" s="16"/>
      <c r="C483" s="16"/>
      <c r="D483" s="16"/>
      <c r="E483" s="16"/>
      <c r="F483" s="16"/>
      <c r="G483" s="16"/>
    </row>
    <row r="484" spans="1:7" ht="15" customHeight="1" x14ac:dyDescent="0.15"/>
    <row r="485" spans="1:7" ht="50.1" customHeight="1" x14ac:dyDescent="0.15">
      <c r="A485" s="5" t="s">
        <v>239</v>
      </c>
      <c r="B485" s="21" t="s">
        <v>479</v>
      </c>
      <c r="C485" s="21"/>
      <c r="D485" s="5" t="s">
        <v>533</v>
      </c>
      <c r="E485" s="5" t="s">
        <v>534</v>
      </c>
      <c r="F485" s="5" t="s">
        <v>535</v>
      </c>
      <c r="G485" s="5" t="s">
        <v>536</v>
      </c>
    </row>
    <row r="486" spans="1:7" ht="15" customHeight="1" x14ac:dyDescent="0.15">
      <c r="A486" s="5">
        <v>1</v>
      </c>
      <c r="B486" s="21">
        <v>2</v>
      </c>
      <c r="C486" s="21"/>
      <c r="D486" s="5">
        <v>3</v>
      </c>
      <c r="E486" s="5">
        <v>4</v>
      </c>
      <c r="F486" s="5">
        <v>5</v>
      </c>
      <c r="G486" s="5">
        <v>6</v>
      </c>
    </row>
    <row r="487" spans="1:7" ht="39.950000000000003" customHeight="1" x14ac:dyDescent="0.15">
      <c r="A487" s="5" t="s">
        <v>579</v>
      </c>
      <c r="B487" s="26" t="s">
        <v>580</v>
      </c>
      <c r="C487" s="26"/>
      <c r="D487" s="5" t="s">
        <v>299</v>
      </c>
      <c r="E487" s="8">
        <v>153</v>
      </c>
      <c r="F487" s="8">
        <v>1687.8431499999999</v>
      </c>
      <c r="G487" s="8">
        <v>258240</v>
      </c>
    </row>
    <row r="488" spans="1:7" ht="24.95" customHeight="1" x14ac:dyDescent="0.15">
      <c r="A488" s="25" t="s">
        <v>539</v>
      </c>
      <c r="B488" s="25"/>
      <c r="C488" s="25"/>
      <c r="D488" s="25"/>
      <c r="E488" s="10">
        <f>SUBTOTAL(9,E487:E487)</f>
        <v>153</v>
      </c>
      <c r="F488" s="10" t="s">
        <v>460</v>
      </c>
      <c r="G488" s="10">
        <f>SUBTOTAL(9,G487:G487)</f>
        <v>258240</v>
      </c>
    </row>
    <row r="489" spans="1:7" ht="24.95" customHeight="1" x14ac:dyDescent="0.15">
      <c r="A489" s="25" t="s">
        <v>540</v>
      </c>
      <c r="B489" s="25"/>
      <c r="C489" s="25"/>
      <c r="D489" s="25"/>
      <c r="E489" s="25"/>
      <c r="F489" s="25"/>
      <c r="G489" s="10">
        <f>SUBTOTAL(9,G487:G488)</f>
        <v>258240</v>
      </c>
    </row>
    <row r="490" spans="1:7" ht="24.95" customHeight="1" x14ac:dyDescent="0.15"/>
    <row r="491" spans="1:7" ht="20.100000000000001" customHeight="1" x14ac:dyDescent="0.15">
      <c r="A491" s="23" t="s">
        <v>324</v>
      </c>
      <c r="B491" s="23"/>
      <c r="C491" s="24" t="s">
        <v>213</v>
      </c>
      <c r="D491" s="24"/>
      <c r="E491" s="24"/>
      <c r="F491" s="24"/>
      <c r="G491" s="24"/>
    </row>
    <row r="492" spans="1:7" ht="20.100000000000001" customHeight="1" x14ac:dyDescent="0.15">
      <c r="A492" s="23" t="s">
        <v>325</v>
      </c>
      <c r="B492" s="23"/>
      <c r="C492" s="24" t="s">
        <v>326</v>
      </c>
      <c r="D492" s="24"/>
      <c r="E492" s="24"/>
      <c r="F492" s="24"/>
      <c r="G492" s="24"/>
    </row>
    <row r="493" spans="1:7" ht="24.95" customHeight="1" x14ac:dyDescent="0.15">
      <c r="A493" s="23" t="s">
        <v>327</v>
      </c>
      <c r="B493" s="23"/>
      <c r="C493" s="24" t="s">
        <v>299</v>
      </c>
      <c r="D493" s="24"/>
      <c r="E493" s="24"/>
      <c r="F493" s="24"/>
      <c r="G493" s="24"/>
    </row>
    <row r="494" spans="1:7" ht="15" customHeight="1" x14ac:dyDescent="0.15"/>
    <row r="495" spans="1:7" ht="24.95" customHeight="1" x14ac:dyDescent="0.15">
      <c r="A495" s="16" t="s">
        <v>759</v>
      </c>
      <c r="B495" s="16"/>
      <c r="C495" s="16"/>
      <c r="D495" s="16"/>
      <c r="E495" s="16"/>
      <c r="F495" s="16"/>
      <c r="G495" s="16"/>
    </row>
    <row r="496" spans="1:7" ht="15" customHeight="1" x14ac:dyDescent="0.15"/>
    <row r="497" spans="1:7" ht="50.1" customHeight="1" x14ac:dyDescent="0.15">
      <c r="A497" s="5" t="s">
        <v>239</v>
      </c>
      <c r="B497" s="21" t="s">
        <v>479</v>
      </c>
      <c r="C497" s="21"/>
      <c r="D497" s="5" t="s">
        <v>533</v>
      </c>
      <c r="E497" s="5" t="s">
        <v>534</v>
      </c>
      <c r="F497" s="5" t="s">
        <v>535</v>
      </c>
      <c r="G497" s="5" t="s">
        <v>536</v>
      </c>
    </row>
    <row r="498" spans="1:7" ht="15" customHeight="1" x14ac:dyDescent="0.15">
      <c r="A498" s="5">
        <v>1</v>
      </c>
      <c r="B498" s="21">
        <v>2</v>
      </c>
      <c r="C498" s="21"/>
      <c r="D498" s="5">
        <v>3</v>
      </c>
      <c r="E498" s="5">
        <v>4</v>
      </c>
      <c r="F498" s="5">
        <v>5</v>
      </c>
      <c r="G498" s="5">
        <v>6</v>
      </c>
    </row>
    <row r="499" spans="1:7" ht="39.950000000000003" customHeight="1" x14ac:dyDescent="0.15">
      <c r="A499" s="5" t="s">
        <v>760</v>
      </c>
      <c r="B499" s="26" t="s">
        <v>761</v>
      </c>
      <c r="C499" s="26"/>
      <c r="D499" s="5" t="s">
        <v>543</v>
      </c>
      <c r="E499" s="8">
        <v>6768</v>
      </c>
      <c r="F499" s="8">
        <v>50</v>
      </c>
      <c r="G499" s="8">
        <v>338400</v>
      </c>
    </row>
    <row r="500" spans="1:7" ht="24.95" customHeight="1" x14ac:dyDescent="0.15">
      <c r="A500" s="25" t="s">
        <v>539</v>
      </c>
      <c r="B500" s="25"/>
      <c r="C500" s="25"/>
      <c r="D500" s="25"/>
      <c r="E500" s="10">
        <f>SUBTOTAL(9,E499:E499)</f>
        <v>6768</v>
      </c>
      <c r="F500" s="10" t="s">
        <v>460</v>
      </c>
      <c r="G500" s="10">
        <f>SUBTOTAL(9,G499:G499)</f>
        <v>338400</v>
      </c>
    </row>
    <row r="501" spans="1:7" ht="39.950000000000003" customHeight="1" x14ac:dyDescent="0.15">
      <c r="A501" s="5" t="s">
        <v>762</v>
      </c>
      <c r="B501" s="26" t="s">
        <v>763</v>
      </c>
      <c r="C501" s="26"/>
      <c r="D501" s="5" t="s">
        <v>299</v>
      </c>
      <c r="E501" s="8">
        <v>6954</v>
      </c>
      <c r="F501" s="8">
        <v>50</v>
      </c>
      <c r="G501" s="8">
        <v>347700</v>
      </c>
    </row>
    <row r="502" spans="1:7" ht="24.95" customHeight="1" x14ac:dyDescent="0.15">
      <c r="A502" s="25" t="s">
        <v>539</v>
      </c>
      <c r="B502" s="25"/>
      <c r="C502" s="25"/>
      <c r="D502" s="25"/>
      <c r="E502" s="10">
        <f>SUBTOTAL(9,E501:E501)</f>
        <v>6954</v>
      </c>
      <c r="F502" s="10" t="s">
        <v>460</v>
      </c>
      <c r="G502" s="10">
        <f>SUBTOTAL(9,G501:G501)</f>
        <v>347700</v>
      </c>
    </row>
    <row r="503" spans="1:7" ht="39.950000000000003" customHeight="1" x14ac:dyDescent="0.15">
      <c r="A503" s="5" t="s">
        <v>764</v>
      </c>
      <c r="B503" s="26" t="s">
        <v>765</v>
      </c>
      <c r="C503" s="26"/>
      <c r="D503" s="5" t="s">
        <v>299</v>
      </c>
      <c r="E503" s="8">
        <v>6768</v>
      </c>
      <c r="F503" s="8">
        <v>50</v>
      </c>
      <c r="G503" s="8">
        <v>338400</v>
      </c>
    </row>
    <row r="504" spans="1:7" ht="24.95" customHeight="1" x14ac:dyDescent="0.15">
      <c r="A504" s="25" t="s">
        <v>539</v>
      </c>
      <c r="B504" s="25"/>
      <c r="C504" s="25"/>
      <c r="D504" s="25"/>
      <c r="E504" s="10">
        <f>SUBTOTAL(9,E503:E503)</f>
        <v>6768</v>
      </c>
      <c r="F504" s="10" t="s">
        <v>460</v>
      </c>
      <c r="G504" s="10">
        <f>SUBTOTAL(9,G503:G503)</f>
        <v>338400</v>
      </c>
    </row>
    <row r="505" spans="1:7" ht="39.950000000000003" customHeight="1" x14ac:dyDescent="0.15">
      <c r="A505" s="5" t="s">
        <v>766</v>
      </c>
      <c r="B505" s="26" t="s">
        <v>767</v>
      </c>
      <c r="C505" s="26"/>
      <c r="D505" s="5" t="s">
        <v>299</v>
      </c>
      <c r="E505" s="8">
        <v>6768</v>
      </c>
      <c r="F505" s="8">
        <v>50</v>
      </c>
      <c r="G505" s="8">
        <v>338400</v>
      </c>
    </row>
    <row r="506" spans="1:7" ht="24.95" customHeight="1" x14ac:dyDescent="0.15">
      <c r="A506" s="25" t="s">
        <v>539</v>
      </c>
      <c r="B506" s="25"/>
      <c r="C506" s="25"/>
      <c r="D506" s="25"/>
      <c r="E506" s="10">
        <f>SUBTOTAL(9,E505:E505)</f>
        <v>6768</v>
      </c>
      <c r="F506" s="10" t="s">
        <v>460</v>
      </c>
      <c r="G506" s="10">
        <f>SUBTOTAL(9,G505:G505)</f>
        <v>338400</v>
      </c>
    </row>
    <row r="507" spans="1:7" ht="99.95" customHeight="1" x14ac:dyDescent="0.15">
      <c r="A507" s="5" t="s">
        <v>768</v>
      </c>
      <c r="B507" s="26" t="s">
        <v>769</v>
      </c>
      <c r="C507" s="26"/>
      <c r="D507" s="5" t="s">
        <v>299</v>
      </c>
      <c r="E507" s="8">
        <v>1</v>
      </c>
      <c r="F507" s="8">
        <v>15200</v>
      </c>
      <c r="G507" s="8">
        <v>15200</v>
      </c>
    </row>
    <row r="508" spans="1:7" ht="24.95" customHeight="1" x14ac:dyDescent="0.15">
      <c r="A508" s="25" t="s">
        <v>539</v>
      </c>
      <c r="B508" s="25"/>
      <c r="C508" s="25"/>
      <c r="D508" s="25"/>
      <c r="E508" s="10">
        <f>SUBTOTAL(9,E507:E507)</f>
        <v>1</v>
      </c>
      <c r="F508" s="10" t="s">
        <v>460</v>
      </c>
      <c r="G508" s="10">
        <f>SUBTOTAL(9,G507:G507)</f>
        <v>15200</v>
      </c>
    </row>
    <row r="509" spans="1:7" ht="24.95" customHeight="1" x14ac:dyDescent="0.15">
      <c r="A509" s="25" t="s">
        <v>540</v>
      </c>
      <c r="B509" s="25"/>
      <c r="C509" s="25"/>
      <c r="D509" s="25"/>
      <c r="E509" s="25"/>
      <c r="F509" s="25"/>
      <c r="G509" s="10">
        <f>SUBTOTAL(9,G499:G508)</f>
        <v>1378100</v>
      </c>
    </row>
    <row r="510" spans="1:7" ht="24.95" customHeight="1" x14ac:dyDescent="0.15"/>
    <row r="511" spans="1:7" ht="20.100000000000001" customHeight="1" x14ac:dyDescent="0.15">
      <c r="A511" s="23" t="s">
        <v>324</v>
      </c>
      <c r="B511" s="23"/>
      <c r="C511" s="24" t="s">
        <v>213</v>
      </c>
      <c r="D511" s="24"/>
      <c r="E511" s="24"/>
      <c r="F511" s="24"/>
      <c r="G511" s="24"/>
    </row>
    <row r="512" spans="1:7" ht="20.100000000000001" customHeight="1" x14ac:dyDescent="0.15">
      <c r="A512" s="23" t="s">
        <v>325</v>
      </c>
      <c r="B512" s="23"/>
      <c r="C512" s="24" t="s">
        <v>326</v>
      </c>
      <c r="D512" s="24"/>
      <c r="E512" s="24"/>
      <c r="F512" s="24"/>
      <c r="G512" s="24"/>
    </row>
    <row r="513" spans="1:7" ht="24.95" customHeight="1" x14ac:dyDescent="0.15">
      <c r="A513" s="23" t="s">
        <v>327</v>
      </c>
      <c r="B513" s="23"/>
      <c r="C513" s="24" t="s">
        <v>299</v>
      </c>
      <c r="D513" s="24"/>
      <c r="E513" s="24"/>
      <c r="F513" s="24"/>
      <c r="G513" s="24"/>
    </row>
    <row r="514" spans="1:7" ht="15" customHeight="1" x14ac:dyDescent="0.15"/>
    <row r="515" spans="1:7" ht="24.95" customHeight="1" x14ac:dyDescent="0.15">
      <c r="A515" s="16" t="s">
        <v>770</v>
      </c>
      <c r="B515" s="16"/>
      <c r="C515" s="16"/>
      <c r="D515" s="16"/>
      <c r="E515" s="16"/>
      <c r="F515" s="16"/>
      <c r="G515" s="16"/>
    </row>
    <row r="516" spans="1:7" ht="15" customHeight="1" x14ac:dyDescent="0.15"/>
    <row r="517" spans="1:7" ht="50.1" customHeight="1" x14ac:dyDescent="0.15">
      <c r="A517" s="5" t="s">
        <v>239</v>
      </c>
      <c r="B517" s="21" t="s">
        <v>479</v>
      </c>
      <c r="C517" s="21"/>
      <c r="D517" s="5" t="s">
        <v>533</v>
      </c>
      <c r="E517" s="5" t="s">
        <v>534</v>
      </c>
      <c r="F517" s="5" t="s">
        <v>535</v>
      </c>
      <c r="G517" s="5" t="s">
        <v>536</v>
      </c>
    </row>
    <row r="518" spans="1:7" ht="15" customHeight="1" x14ac:dyDescent="0.15">
      <c r="A518" s="5">
        <v>1</v>
      </c>
      <c r="B518" s="21">
        <v>2</v>
      </c>
      <c r="C518" s="21"/>
      <c r="D518" s="5">
        <v>3</v>
      </c>
      <c r="E518" s="5">
        <v>4</v>
      </c>
      <c r="F518" s="5">
        <v>5</v>
      </c>
      <c r="G518" s="5">
        <v>6</v>
      </c>
    </row>
    <row r="519" spans="1:7" ht="60" customHeight="1" x14ac:dyDescent="0.15">
      <c r="A519" s="5" t="s">
        <v>123</v>
      </c>
      <c r="B519" s="26" t="s">
        <v>771</v>
      </c>
      <c r="C519" s="26"/>
      <c r="D519" s="5" t="s">
        <v>299</v>
      </c>
      <c r="E519" s="8">
        <v>430</v>
      </c>
      <c r="F519" s="8">
        <v>170.87907000000001</v>
      </c>
      <c r="G519" s="8">
        <v>73478</v>
      </c>
    </row>
    <row r="520" spans="1:7" ht="24.95" customHeight="1" x14ac:dyDescent="0.15">
      <c r="A520" s="25" t="s">
        <v>539</v>
      </c>
      <c r="B520" s="25"/>
      <c r="C520" s="25"/>
      <c r="D520" s="25"/>
      <c r="E520" s="10">
        <f>SUBTOTAL(9,E519:E519)</f>
        <v>430</v>
      </c>
      <c r="F520" s="10" t="s">
        <v>460</v>
      </c>
      <c r="G520" s="10">
        <f>SUBTOTAL(9,G519:G519)</f>
        <v>73478</v>
      </c>
    </row>
    <row r="521" spans="1:7" ht="39.950000000000003" customHeight="1" x14ac:dyDescent="0.15">
      <c r="A521" s="5" t="s">
        <v>128</v>
      </c>
      <c r="B521" s="26" t="s">
        <v>772</v>
      </c>
      <c r="C521" s="26"/>
      <c r="D521" s="5" t="s">
        <v>299</v>
      </c>
      <c r="E521" s="8">
        <v>110</v>
      </c>
      <c r="F521" s="8">
        <v>1119.3545449999999</v>
      </c>
      <c r="G521" s="8">
        <v>123129</v>
      </c>
    </row>
    <row r="522" spans="1:7" ht="24.95" customHeight="1" x14ac:dyDescent="0.15">
      <c r="A522" s="25" t="s">
        <v>539</v>
      </c>
      <c r="B522" s="25"/>
      <c r="C522" s="25"/>
      <c r="D522" s="25"/>
      <c r="E522" s="10">
        <f>SUBTOTAL(9,E521:E521)</f>
        <v>110</v>
      </c>
      <c r="F522" s="10" t="s">
        <v>460</v>
      </c>
      <c r="G522" s="10">
        <f>SUBTOTAL(9,G521:G521)</f>
        <v>123129</v>
      </c>
    </row>
    <row r="523" spans="1:7" ht="39.950000000000003" customHeight="1" x14ac:dyDescent="0.15">
      <c r="A523" s="5" t="s">
        <v>140</v>
      </c>
      <c r="B523" s="26" t="s">
        <v>773</v>
      </c>
      <c r="C523" s="26"/>
      <c r="D523" s="5" t="s">
        <v>299</v>
      </c>
      <c r="E523" s="8">
        <v>250</v>
      </c>
      <c r="F523" s="8">
        <v>274</v>
      </c>
      <c r="G523" s="8">
        <v>68500</v>
      </c>
    </row>
    <row r="524" spans="1:7" ht="24.95" customHeight="1" x14ac:dyDescent="0.15">
      <c r="A524" s="25" t="s">
        <v>539</v>
      </c>
      <c r="B524" s="25"/>
      <c r="C524" s="25"/>
      <c r="D524" s="25"/>
      <c r="E524" s="10">
        <f>SUBTOTAL(9,E523:E523)</f>
        <v>250</v>
      </c>
      <c r="F524" s="10" t="s">
        <v>460</v>
      </c>
      <c r="G524" s="10">
        <f>SUBTOTAL(9,G523:G523)</f>
        <v>68500</v>
      </c>
    </row>
    <row r="525" spans="1:7" ht="24.95" customHeight="1" x14ac:dyDescent="0.15">
      <c r="A525" s="25" t="s">
        <v>540</v>
      </c>
      <c r="B525" s="25"/>
      <c r="C525" s="25"/>
      <c r="D525" s="25"/>
      <c r="E525" s="25"/>
      <c r="F525" s="25"/>
      <c r="G525" s="10">
        <f>SUBTOTAL(9,G519:G524)</f>
        <v>265107</v>
      </c>
    </row>
    <row r="526" spans="1:7" ht="24.95" customHeight="1" x14ac:dyDescent="0.15"/>
    <row r="527" spans="1:7" ht="20.100000000000001" customHeight="1" x14ac:dyDescent="0.15">
      <c r="A527" s="23" t="s">
        <v>324</v>
      </c>
      <c r="B527" s="23"/>
      <c r="C527" s="24" t="s">
        <v>213</v>
      </c>
      <c r="D527" s="24"/>
      <c r="E527" s="24"/>
      <c r="F527" s="24"/>
      <c r="G527" s="24"/>
    </row>
    <row r="528" spans="1:7" ht="20.100000000000001" customHeight="1" x14ac:dyDescent="0.15">
      <c r="A528" s="23" t="s">
        <v>325</v>
      </c>
      <c r="B528" s="23"/>
      <c r="C528" s="24" t="s">
        <v>326</v>
      </c>
      <c r="D528" s="24"/>
      <c r="E528" s="24"/>
      <c r="F528" s="24"/>
      <c r="G528" s="24"/>
    </row>
    <row r="529" spans="1:7" ht="24.95" customHeight="1" x14ac:dyDescent="0.15">
      <c r="A529" s="23" t="s">
        <v>327</v>
      </c>
      <c r="B529" s="23"/>
      <c r="C529" s="24" t="s">
        <v>299</v>
      </c>
      <c r="D529" s="24"/>
      <c r="E529" s="24"/>
      <c r="F529" s="24"/>
      <c r="G529" s="24"/>
    </row>
    <row r="530" spans="1:7" ht="15" customHeight="1" x14ac:dyDescent="0.15"/>
    <row r="531" spans="1:7" ht="24.95" customHeight="1" x14ac:dyDescent="0.15">
      <c r="A531" s="16" t="s">
        <v>581</v>
      </c>
      <c r="B531" s="16"/>
      <c r="C531" s="16"/>
      <c r="D531" s="16"/>
      <c r="E531" s="16"/>
      <c r="F531" s="16"/>
      <c r="G531" s="16"/>
    </row>
    <row r="532" spans="1:7" ht="15" customHeight="1" x14ac:dyDescent="0.15"/>
    <row r="533" spans="1:7" ht="50.1" customHeight="1" x14ac:dyDescent="0.15">
      <c r="A533" s="5" t="s">
        <v>239</v>
      </c>
      <c r="B533" s="21" t="s">
        <v>479</v>
      </c>
      <c r="C533" s="21"/>
      <c r="D533" s="5" t="s">
        <v>533</v>
      </c>
      <c r="E533" s="5" t="s">
        <v>534</v>
      </c>
      <c r="F533" s="5" t="s">
        <v>535</v>
      </c>
      <c r="G533" s="5" t="s">
        <v>536</v>
      </c>
    </row>
    <row r="534" spans="1:7" ht="15" customHeight="1" x14ac:dyDescent="0.15">
      <c r="A534" s="5">
        <v>1</v>
      </c>
      <c r="B534" s="21">
        <v>2</v>
      </c>
      <c r="C534" s="21"/>
      <c r="D534" s="5">
        <v>3</v>
      </c>
      <c r="E534" s="5">
        <v>4</v>
      </c>
      <c r="F534" s="5">
        <v>5</v>
      </c>
      <c r="G534" s="5">
        <v>6</v>
      </c>
    </row>
    <row r="535" spans="1:7" ht="39.950000000000003" customHeight="1" x14ac:dyDescent="0.15">
      <c r="A535" s="5" t="s">
        <v>774</v>
      </c>
      <c r="B535" s="26" t="s">
        <v>775</v>
      </c>
      <c r="C535" s="26"/>
      <c r="D535" s="5" t="s">
        <v>299</v>
      </c>
      <c r="E535" s="8">
        <v>116</v>
      </c>
      <c r="F535" s="8">
        <v>1500</v>
      </c>
      <c r="G535" s="8">
        <v>174000</v>
      </c>
    </row>
    <row r="536" spans="1:7" ht="39.950000000000003" customHeight="1" x14ac:dyDescent="0.15">
      <c r="A536" s="5" t="s">
        <v>774</v>
      </c>
      <c r="B536" s="26" t="s">
        <v>776</v>
      </c>
      <c r="C536" s="26"/>
      <c r="D536" s="5" t="s">
        <v>299</v>
      </c>
      <c r="E536" s="8">
        <v>20</v>
      </c>
      <c r="F536" s="8">
        <v>2500</v>
      </c>
      <c r="G536" s="8">
        <v>50000</v>
      </c>
    </row>
    <row r="537" spans="1:7" ht="39.950000000000003" customHeight="1" x14ac:dyDescent="0.15">
      <c r="A537" s="5" t="s">
        <v>774</v>
      </c>
      <c r="B537" s="26" t="s">
        <v>777</v>
      </c>
      <c r="C537" s="26"/>
      <c r="D537" s="5" t="s">
        <v>299</v>
      </c>
      <c r="E537" s="8">
        <v>116</v>
      </c>
      <c r="F537" s="8">
        <v>1800</v>
      </c>
      <c r="G537" s="8">
        <v>208800</v>
      </c>
    </row>
    <row r="538" spans="1:7" ht="39.950000000000003" customHeight="1" x14ac:dyDescent="0.15">
      <c r="A538" s="5" t="s">
        <v>774</v>
      </c>
      <c r="B538" s="26" t="s">
        <v>778</v>
      </c>
      <c r="C538" s="26"/>
      <c r="D538" s="5" t="s">
        <v>299</v>
      </c>
      <c r="E538" s="8">
        <v>232</v>
      </c>
      <c r="F538" s="8">
        <v>4500</v>
      </c>
      <c r="G538" s="8">
        <v>1044000</v>
      </c>
    </row>
    <row r="539" spans="1:7" ht="39.950000000000003" customHeight="1" x14ac:dyDescent="0.15">
      <c r="A539" s="5" t="s">
        <v>774</v>
      </c>
      <c r="B539" s="26" t="s">
        <v>779</v>
      </c>
      <c r="C539" s="26"/>
      <c r="D539" s="5" t="s">
        <v>299</v>
      </c>
      <c r="E539" s="8">
        <v>10</v>
      </c>
      <c r="F539" s="8">
        <v>2583</v>
      </c>
      <c r="G539" s="8">
        <v>25830</v>
      </c>
    </row>
    <row r="540" spans="1:7" ht="24.95" customHeight="1" x14ac:dyDescent="0.15">
      <c r="A540" s="25" t="s">
        <v>539</v>
      </c>
      <c r="B540" s="25"/>
      <c r="C540" s="25"/>
      <c r="D540" s="25"/>
      <c r="E540" s="10">
        <f>SUBTOTAL(9,E535:E539)</f>
        <v>494</v>
      </c>
      <c r="F540" s="10" t="s">
        <v>460</v>
      </c>
      <c r="G540" s="10">
        <f>SUBTOTAL(9,G535:G539)</f>
        <v>1502630</v>
      </c>
    </row>
    <row r="541" spans="1:7" ht="60" customHeight="1" x14ac:dyDescent="0.15">
      <c r="A541" s="5" t="s">
        <v>78</v>
      </c>
      <c r="B541" s="26" t="s">
        <v>780</v>
      </c>
      <c r="C541" s="26"/>
      <c r="D541" s="5" t="s">
        <v>299</v>
      </c>
      <c r="E541" s="8">
        <v>176</v>
      </c>
      <c r="F541" s="8">
        <v>3563</v>
      </c>
      <c r="G541" s="8">
        <v>627088</v>
      </c>
    </row>
    <row r="542" spans="1:7" ht="60" customHeight="1" x14ac:dyDescent="0.15">
      <c r="A542" s="5" t="s">
        <v>78</v>
      </c>
      <c r="B542" s="26" t="s">
        <v>781</v>
      </c>
      <c r="C542" s="26"/>
      <c r="D542" s="5" t="s">
        <v>299</v>
      </c>
      <c r="E542" s="8">
        <v>88</v>
      </c>
      <c r="F542" s="8">
        <v>3000</v>
      </c>
      <c r="G542" s="8">
        <v>264000</v>
      </c>
    </row>
    <row r="543" spans="1:7" ht="60" customHeight="1" x14ac:dyDescent="0.15">
      <c r="A543" s="5" t="s">
        <v>78</v>
      </c>
      <c r="B543" s="26" t="s">
        <v>782</v>
      </c>
      <c r="C543" s="26"/>
      <c r="D543" s="5" t="s">
        <v>299</v>
      </c>
      <c r="E543" s="8">
        <v>45</v>
      </c>
      <c r="F543" s="8">
        <v>5485</v>
      </c>
      <c r="G543" s="8">
        <v>246825</v>
      </c>
    </row>
    <row r="544" spans="1:7" ht="60" customHeight="1" x14ac:dyDescent="0.15">
      <c r="A544" s="5" t="s">
        <v>78</v>
      </c>
      <c r="B544" s="26" t="s">
        <v>783</v>
      </c>
      <c r="C544" s="26"/>
      <c r="D544" s="5" t="s">
        <v>299</v>
      </c>
      <c r="E544" s="8">
        <v>88</v>
      </c>
      <c r="F544" s="8">
        <v>3088</v>
      </c>
      <c r="G544" s="8">
        <v>271744</v>
      </c>
    </row>
    <row r="545" spans="1:7" ht="60" customHeight="1" x14ac:dyDescent="0.15">
      <c r="A545" s="5" t="s">
        <v>78</v>
      </c>
      <c r="B545" s="26" t="s">
        <v>784</v>
      </c>
      <c r="C545" s="26"/>
      <c r="D545" s="5" t="s">
        <v>299</v>
      </c>
      <c r="E545" s="8">
        <v>231</v>
      </c>
      <c r="F545" s="8">
        <v>2097</v>
      </c>
      <c r="G545" s="8">
        <v>484407</v>
      </c>
    </row>
    <row r="546" spans="1:7" ht="60" customHeight="1" x14ac:dyDescent="0.15">
      <c r="A546" s="5" t="s">
        <v>78</v>
      </c>
      <c r="B546" s="26" t="s">
        <v>785</v>
      </c>
      <c r="C546" s="26"/>
      <c r="D546" s="5" t="s">
        <v>299</v>
      </c>
      <c r="E546" s="8">
        <v>88</v>
      </c>
      <c r="F546" s="8">
        <v>559</v>
      </c>
      <c r="G546" s="8">
        <v>49192</v>
      </c>
    </row>
    <row r="547" spans="1:7" ht="60" customHeight="1" x14ac:dyDescent="0.15">
      <c r="A547" s="5" t="s">
        <v>78</v>
      </c>
      <c r="B547" s="26" t="s">
        <v>786</v>
      </c>
      <c r="C547" s="26"/>
      <c r="D547" s="5" t="s">
        <v>299</v>
      </c>
      <c r="E547" s="8">
        <v>34</v>
      </c>
      <c r="F547" s="8">
        <v>4990</v>
      </c>
      <c r="G547" s="8">
        <v>169660</v>
      </c>
    </row>
    <row r="548" spans="1:7" ht="60" customHeight="1" x14ac:dyDescent="0.15">
      <c r="A548" s="5" t="s">
        <v>78</v>
      </c>
      <c r="B548" s="26" t="s">
        <v>787</v>
      </c>
      <c r="C548" s="26"/>
      <c r="D548" s="5" t="s">
        <v>299</v>
      </c>
      <c r="E548" s="8">
        <v>20</v>
      </c>
      <c r="F548" s="8">
        <v>3996</v>
      </c>
      <c r="G548" s="8">
        <v>79920</v>
      </c>
    </row>
    <row r="549" spans="1:7" ht="60" customHeight="1" x14ac:dyDescent="0.15">
      <c r="A549" s="5" t="s">
        <v>78</v>
      </c>
      <c r="B549" s="26" t="s">
        <v>788</v>
      </c>
      <c r="C549" s="26"/>
      <c r="D549" s="5" t="s">
        <v>299</v>
      </c>
      <c r="E549" s="8">
        <v>2</v>
      </c>
      <c r="F549" s="8">
        <v>2990</v>
      </c>
      <c r="G549" s="8">
        <v>5980</v>
      </c>
    </row>
    <row r="550" spans="1:7" ht="60" customHeight="1" x14ac:dyDescent="0.15">
      <c r="A550" s="5" t="s">
        <v>78</v>
      </c>
      <c r="B550" s="26" t="s">
        <v>789</v>
      </c>
      <c r="C550" s="26"/>
      <c r="D550" s="5" t="s">
        <v>299</v>
      </c>
      <c r="E550" s="8">
        <v>12</v>
      </c>
      <c r="F550" s="8">
        <v>2990</v>
      </c>
      <c r="G550" s="8">
        <v>35880</v>
      </c>
    </row>
    <row r="551" spans="1:7" ht="60" customHeight="1" x14ac:dyDescent="0.15">
      <c r="A551" s="5" t="s">
        <v>78</v>
      </c>
      <c r="B551" s="26" t="s">
        <v>790</v>
      </c>
      <c r="C551" s="26"/>
      <c r="D551" s="5" t="s">
        <v>299</v>
      </c>
      <c r="E551" s="8">
        <v>88</v>
      </c>
      <c r="F551" s="8">
        <v>627</v>
      </c>
      <c r="G551" s="8">
        <v>55176</v>
      </c>
    </row>
    <row r="552" spans="1:7" ht="60" customHeight="1" x14ac:dyDescent="0.15">
      <c r="A552" s="5" t="s">
        <v>78</v>
      </c>
      <c r="B552" s="26" t="s">
        <v>791</v>
      </c>
      <c r="C552" s="26"/>
      <c r="D552" s="5" t="s">
        <v>299</v>
      </c>
      <c r="E552" s="8">
        <v>3</v>
      </c>
      <c r="F552" s="8">
        <v>19910</v>
      </c>
      <c r="G552" s="8">
        <v>59730</v>
      </c>
    </row>
    <row r="553" spans="1:7" ht="60" customHeight="1" x14ac:dyDescent="0.15">
      <c r="A553" s="5" t="s">
        <v>78</v>
      </c>
      <c r="B553" s="26" t="s">
        <v>792</v>
      </c>
      <c r="C553" s="26"/>
      <c r="D553" s="5" t="s">
        <v>299</v>
      </c>
      <c r="E553" s="8">
        <v>143</v>
      </c>
      <c r="F553" s="8">
        <v>2359</v>
      </c>
      <c r="G553" s="8">
        <v>337337</v>
      </c>
    </row>
    <row r="554" spans="1:7" ht="24.95" customHeight="1" x14ac:dyDescent="0.15">
      <c r="A554" s="25" t="s">
        <v>539</v>
      </c>
      <c r="B554" s="25"/>
      <c r="C554" s="25"/>
      <c r="D554" s="25"/>
      <c r="E554" s="10">
        <f>SUBTOTAL(9,E541:E553)</f>
        <v>1018</v>
      </c>
      <c r="F554" s="10" t="s">
        <v>460</v>
      </c>
      <c r="G554" s="10">
        <f>SUBTOTAL(9,G541:G553)</f>
        <v>2686939</v>
      </c>
    </row>
    <row r="555" spans="1:7" ht="39.950000000000003" customHeight="1" x14ac:dyDescent="0.15">
      <c r="A555" s="5" t="s">
        <v>793</v>
      </c>
      <c r="B555" s="26" t="s">
        <v>794</v>
      </c>
      <c r="C555" s="26"/>
      <c r="D555" s="5" t="s">
        <v>299</v>
      </c>
      <c r="E555" s="8">
        <v>32</v>
      </c>
      <c r="F555" s="8">
        <v>9490</v>
      </c>
      <c r="G555" s="8">
        <v>303680</v>
      </c>
    </row>
    <row r="556" spans="1:7" ht="39.950000000000003" customHeight="1" x14ac:dyDescent="0.15">
      <c r="A556" s="5" t="s">
        <v>793</v>
      </c>
      <c r="B556" s="26" t="s">
        <v>795</v>
      </c>
      <c r="C556" s="26"/>
      <c r="D556" s="5" t="s">
        <v>299</v>
      </c>
      <c r="E556" s="8">
        <v>14</v>
      </c>
      <c r="F556" s="8">
        <v>990</v>
      </c>
      <c r="G556" s="8">
        <v>13860</v>
      </c>
    </row>
    <row r="557" spans="1:7" ht="60" customHeight="1" x14ac:dyDescent="0.15">
      <c r="A557" s="5" t="s">
        <v>793</v>
      </c>
      <c r="B557" s="26" t="s">
        <v>796</v>
      </c>
      <c r="C557" s="26"/>
      <c r="D557" s="5" t="s">
        <v>299</v>
      </c>
      <c r="E557" s="8">
        <v>14</v>
      </c>
      <c r="F557" s="8">
        <v>3297</v>
      </c>
      <c r="G557" s="8">
        <v>46158</v>
      </c>
    </row>
    <row r="558" spans="1:7" ht="39.950000000000003" customHeight="1" x14ac:dyDescent="0.15">
      <c r="A558" s="5" t="s">
        <v>793</v>
      </c>
      <c r="B558" s="26" t="s">
        <v>797</v>
      </c>
      <c r="C558" s="26"/>
      <c r="D558" s="5" t="s">
        <v>299</v>
      </c>
      <c r="E558" s="8">
        <v>14</v>
      </c>
      <c r="F558" s="8">
        <v>4574</v>
      </c>
      <c r="G558" s="8">
        <v>64036</v>
      </c>
    </row>
    <row r="559" spans="1:7" ht="39.950000000000003" customHeight="1" x14ac:dyDescent="0.15">
      <c r="A559" s="5" t="s">
        <v>793</v>
      </c>
      <c r="B559" s="26" t="s">
        <v>798</v>
      </c>
      <c r="C559" s="26"/>
      <c r="D559" s="5" t="s">
        <v>299</v>
      </c>
      <c r="E559" s="8">
        <v>32</v>
      </c>
      <c r="F559" s="8">
        <v>928</v>
      </c>
      <c r="G559" s="8">
        <v>29696</v>
      </c>
    </row>
    <row r="560" spans="1:7" ht="39.950000000000003" customHeight="1" x14ac:dyDescent="0.15">
      <c r="A560" s="5" t="s">
        <v>793</v>
      </c>
      <c r="B560" s="26" t="s">
        <v>799</v>
      </c>
      <c r="C560" s="26"/>
      <c r="D560" s="5" t="s">
        <v>299</v>
      </c>
      <c r="E560" s="8">
        <v>14</v>
      </c>
      <c r="F560" s="8">
        <v>1463</v>
      </c>
      <c r="G560" s="8">
        <v>20482</v>
      </c>
    </row>
    <row r="561" spans="1:7" ht="39.950000000000003" customHeight="1" x14ac:dyDescent="0.15">
      <c r="A561" s="5" t="s">
        <v>793</v>
      </c>
      <c r="B561" s="26" t="s">
        <v>800</v>
      </c>
      <c r="C561" s="26"/>
      <c r="D561" s="5" t="s">
        <v>299</v>
      </c>
      <c r="E561" s="8">
        <v>28</v>
      </c>
      <c r="F561" s="8">
        <v>996</v>
      </c>
      <c r="G561" s="8">
        <v>27888</v>
      </c>
    </row>
    <row r="562" spans="1:7" ht="39.950000000000003" customHeight="1" x14ac:dyDescent="0.15">
      <c r="A562" s="5" t="s">
        <v>793</v>
      </c>
      <c r="B562" s="26" t="s">
        <v>801</v>
      </c>
      <c r="C562" s="26"/>
      <c r="D562" s="5" t="s">
        <v>299</v>
      </c>
      <c r="E562" s="8">
        <v>32</v>
      </c>
      <c r="F562" s="8">
        <v>4990</v>
      </c>
      <c r="G562" s="8">
        <v>159680</v>
      </c>
    </row>
    <row r="563" spans="1:7" ht="24.95" customHeight="1" x14ac:dyDescent="0.15">
      <c r="A563" s="25" t="s">
        <v>539</v>
      </c>
      <c r="B563" s="25"/>
      <c r="C563" s="25"/>
      <c r="D563" s="25"/>
      <c r="E563" s="10">
        <f>SUBTOTAL(9,E555:E562)</f>
        <v>180</v>
      </c>
      <c r="F563" s="10" t="s">
        <v>460</v>
      </c>
      <c r="G563" s="10">
        <f>SUBTOTAL(9,G555:G562)</f>
        <v>665480</v>
      </c>
    </row>
    <row r="564" spans="1:7" ht="60" customHeight="1" x14ac:dyDescent="0.15">
      <c r="A564" s="5" t="s">
        <v>802</v>
      </c>
      <c r="B564" s="26" t="s">
        <v>803</v>
      </c>
      <c r="C564" s="26"/>
      <c r="D564" s="5" t="s">
        <v>299</v>
      </c>
      <c r="E564" s="8">
        <v>42</v>
      </c>
      <c r="F564" s="8">
        <v>1135</v>
      </c>
      <c r="G564" s="8">
        <v>47670</v>
      </c>
    </row>
    <row r="565" spans="1:7" ht="39.950000000000003" customHeight="1" x14ac:dyDescent="0.15">
      <c r="A565" s="5" t="s">
        <v>802</v>
      </c>
      <c r="B565" s="26" t="s">
        <v>804</v>
      </c>
      <c r="C565" s="26"/>
      <c r="D565" s="5" t="s">
        <v>299</v>
      </c>
      <c r="E565" s="8">
        <v>28</v>
      </c>
      <c r="F565" s="8">
        <v>4153</v>
      </c>
      <c r="G565" s="8">
        <v>116284</v>
      </c>
    </row>
    <row r="566" spans="1:7" ht="60" customHeight="1" x14ac:dyDescent="0.15">
      <c r="A566" s="5" t="s">
        <v>802</v>
      </c>
      <c r="B566" s="26" t="s">
        <v>805</v>
      </c>
      <c r="C566" s="26"/>
      <c r="D566" s="5" t="s">
        <v>299</v>
      </c>
      <c r="E566" s="8">
        <v>140</v>
      </c>
      <c r="F566" s="8">
        <v>530</v>
      </c>
      <c r="G566" s="8">
        <v>74200</v>
      </c>
    </row>
    <row r="567" spans="1:7" ht="60" customHeight="1" x14ac:dyDescent="0.15">
      <c r="A567" s="5" t="s">
        <v>802</v>
      </c>
      <c r="B567" s="26" t="s">
        <v>806</v>
      </c>
      <c r="C567" s="26"/>
      <c r="D567" s="5" t="s">
        <v>299</v>
      </c>
      <c r="E567" s="8">
        <v>28</v>
      </c>
      <c r="F567" s="8">
        <v>5790</v>
      </c>
      <c r="G567" s="8">
        <v>162120</v>
      </c>
    </row>
    <row r="568" spans="1:7" ht="39.950000000000003" customHeight="1" x14ac:dyDescent="0.15">
      <c r="A568" s="5" t="s">
        <v>802</v>
      </c>
      <c r="B568" s="26" t="s">
        <v>807</v>
      </c>
      <c r="C568" s="26"/>
      <c r="D568" s="5" t="s">
        <v>299</v>
      </c>
      <c r="E568" s="8">
        <v>56</v>
      </c>
      <c r="F568" s="8">
        <v>260</v>
      </c>
      <c r="G568" s="8">
        <v>14560</v>
      </c>
    </row>
    <row r="569" spans="1:7" ht="60" customHeight="1" x14ac:dyDescent="0.15">
      <c r="A569" s="5" t="s">
        <v>802</v>
      </c>
      <c r="B569" s="26" t="s">
        <v>808</v>
      </c>
      <c r="C569" s="26"/>
      <c r="D569" s="5" t="s">
        <v>299</v>
      </c>
      <c r="E569" s="8">
        <v>28</v>
      </c>
      <c r="F569" s="8">
        <v>589</v>
      </c>
      <c r="G569" s="8">
        <v>16492</v>
      </c>
    </row>
    <row r="570" spans="1:7" ht="39.950000000000003" customHeight="1" x14ac:dyDescent="0.15">
      <c r="A570" s="5" t="s">
        <v>802</v>
      </c>
      <c r="B570" s="26" t="s">
        <v>809</v>
      </c>
      <c r="C570" s="26"/>
      <c r="D570" s="5" t="s">
        <v>299</v>
      </c>
      <c r="E570" s="8">
        <v>28</v>
      </c>
      <c r="F570" s="8">
        <v>208</v>
      </c>
      <c r="G570" s="8">
        <v>5824</v>
      </c>
    </row>
    <row r="571" spans="1:7" ht="24.95" customHeight="1" x14ac:dyDescent="0.15">
      <c r="A571" s="25" t="s">
        <v>539</v>
      </c>
      <c r="B571" s="25"/>
      <c r="C571" s="25"/>
      <c r="D571" s="25"/>
      <c r="E571" s="10">
        <f>SUBTOTAL(9,E564:E570)</f>
        <v>350</v>
      </c>
      <c r="F571" s="10" t="s">
        <v>460</v>
      </c>
      <c r="G571" s="10">
        <f>SUBTOTAL(9,G564:G570)</f>
        <v>437150</v>
      </c>
    </row>
    <row r="572" spans="1:7" ht="39.950000000000003" customHeight="1" x14ac:dyDescent="0.15">
      <c r="A572" s="5" t="s">
        <v>810</v>
      </c>
      <c r="B572" s="26" t="s">
        <v>811</v>
      </c>
      <c r="C572" s="26"/>
      <c r="D572" s="5" t="s">
        <v>299</v>
      </c>
      <c r="E572" s="8">
        <v>50</v>
      </c>
      <c r="F572" s="8">
        <v>6000</v>
      </c>
      <c r="G572" s="8">
        <v>300000</v>
      </c>
    </row>
    <row r="573" spans="1:7" ht="24.95" customHeight="1" x14ac:dyDescent="0.15">
      <c r="A573" s="25" t="s">
        <v>539</v>
      </c>
      <c r="B573" s="25"/>
      <c r="C573" s="25"/>
      <c r="D573" s="25"/>
      <c r="E573" s="10">
        <f>SUBTOTAL(9,E572:E572)</f>
        <v>50</v>
      </c>
      <c r="F573" s="10" t="s">
        <v>460</v>
      </c>
      <c r="G573" s="10">
        <f>SUBTOTAL(9,G572:G572)</f>
        <v>300000</v>
      </c>
    </row>
    <row r="574" spans="1:7" ht="39.950000000000003" customHeight="1" x14ac:dyDescent="0.15">
      <c r="A574" s="5" t="s">
        <v>812</v>
      </c>
      <c r="B574" s="26" t="s">
        <v>813</v>
      </c>
      <c r="C574" s="26"/>
      <c r="D574" s="5" t="s">
        <v>299</v>
      </c>
      <c r="E574" s="8">
        <v>20</v>
      </c>
      <c r="F574" s="8">
        <v>2500</v>
      </c>
      <c r="G574" s="8">
        <v>50000</v>
      </c>
    </row>
    <row r="575" spans="1:7" ht="39.950000000000003" customHeight="1" x14ac:dyDescent="0.15">
      <c r="A575" s="5" t="s">
        <v>812</v>
      </c>
      <c r="B575" s="26" t="s">
        <v>814</v>
      </c>
      <c r="C575" s="26"/>
      <c r="D575" s="5" t="s">
        <v>299</v>
      </c>
      <c r="E575" s="8">
        <v>350</v>
      </c>
      <c r="F575" s="8">
        <v>514.28570000000002</v>
      </c>
      <c r="G575" s="8">
        <v>180000</v>
      </c>
    </row>
    <row r="576" spans="1:7" ht="24.95" customHeight="1" x14ac:dyDescent="0.15">
      <c r="A576" s="25" t="s">
        <v>539</v>
      </c>
      <c r="B576" s="25"/>
      <c r="C576" s="25"/>
      <c r="D576" s="25"/>
      <c r="E576" s="10">
        <f>SUBTOTAL(9,E574:E575)</f>
        <v>370</v>
      </c>
      <c r="F576" s="10" t="s">
        <v>460</v>
      </c>
      <c r="G576" s="10">
        <f>SUBTOTAL(9,G574:G575)</f>
        <v>230000</v>
      </c>
    </row>
    <row r="577" spans="1:7" ht="20.100000000000001" customHeight="1" x14ac:dyDescent="0.15">
      <c r="A577" s="5" t="s">
        <v>815</v>
      </c>
      <c r="B577" s="26" t="s">
        <v>816</v>
      </c>
      <c r="C577" s="26"/>
      <c r="D577" s="5" t="s">
        <v>299</v>
      </c>
      <c r="E577" s="8">
        <v>30</v>
      </c>
      <c r="F577" s="8">
        <v>10000</v>
      </c>
      <c r="G577" s="8">
        <v>300000</v>
      </c>
    </row>
    <row r="578" spans="1:7" ht="24.95" customHeight="1" x14ac:dyDescent="0.15">
      <c r="A578" s="25" t="s">
        <v>539</v>
      </c>
      <c r="B578" s="25"/>
      <c r="C578" s="25"/>
      <c r="D578" s="25"/>
      <c r="E578" s="10">
        <f>SUBTOTAL(9,E577:E577)</f>
        <v>30</v>
      </c>
      <c r="F578" s="10" t="s">
        <v>460</v>
      </c>
      <c r="G578" s="10">
        <f>SUBTOTAL(9,G577:G577)</f>
        <v>300000</v>
      </c>
    </row>
    <row r="579" spans="1:7" ht="24.95" customHeight="1" x14ac:dyDescent="0.15">
      <c r="A579" s="25" t="s">
        <v>540</v>
      </c>
      <c r="B579" s="25"/>
      <c r="C579" s="25"/>
      <c r="D579" s="25"/>
      <c r="E579" s="25"/>
      <c r="F579" s="25"/>
      <c r="G579" s="10">
        <f>SUBTOTAL(9,G535:G578)</f>
        <v>6122199</v>
      </c>
    </row>
    <row r="580" spans="1:7" ht="24.95" customHeight="1" x14ac:dyDescent="0.15"/>
    <row r="581" spans="1:7" ht="20.100000000000001" customHeight="1" x14ac:dyDescent="0.15">
      <c r="A581" s="23" t="s">
        <v>324</v>
      </c>
      <c r="B581" s="23"/>
      <c r="C581" s="24" t="s">
        <v>213</v>
      </c>
      <c r="D581" s="24"/>
      <c r="E581" s="24"/>
      <c r="F581" s="24"/>
      <c r="G581" s="24"/>
    </row>
    <row r="582" spans="1:7" ht="20.100000000000001" customHeight="1" x14ac:dyDescent="0.15">
      <c r="A582" s="23" t="s">
        <v>325</v>
      </c>
      <c r="B582" s="23"/>
      <c r="C582" s="24" t="s">
        <v>326</v>
      </c>
      <c r="D582" s="24"/>
      <c r="E582" s="24"/>
      <c r="F582" s="24"/>
      <c r="G582" s="24"/>
    </row>
    <row r="583" spans="1:7" ht="24.95" customHeight="1" x14ac:dyDescent="0.15">
      <c r="A583" s="23" t="s">
        <v>327</v>
      </c>
      <c r="B583" s="23"/>
      <c r="C583" s="24" t="s">
        <v>299</v>
      </c>
      <c r="D583" s="24"/>
      <c r="E583" s="24"/>
      <c r="F583" s="24"/>
      <c r="G583" s="24"/>
    </row>
    <row r="584" spans="1:7" ht="15" customHeight="1" x14ac:dyDescent="0.15"/>
    <row r="585" spans="1:7" ht="24.95" customHeight="1" x14ac:dyDescent="0.15">
      <c r="A585" s="16" t="s">
        <v>587</v>
      </c>
      <c r="B585" s="16"/>
      <c r="C585" s="16"/>
      <c r="D585" s="16"/>
      <c r="E585" s="16"/>
      <c r="F585" s="16"/>
      <c r="G585" s="16"/>
    </row>
    <row r="586" spans="1:7" ht="15" customHeight="1" x14ac:dyDescent="0.15"/>
    <row r="587" spans="1:7" ht="50.1" customHeight="1" x14ac:dyDescent="0.15">
      <c r="A587" s="5" t="s">
        <v>239</v>
      </c>
      <c r="B587" s="21" t="s">
        <v>479</v>
      </c>
      <c r="C587" s="21"/>
      <c r="D587" s="5" t="s">
        <v>533</v>
      </c>
      <c r="E587" s="5" t="s">
        <v>534</v>
      </c>
      <c r="F587" s="5" t="s">
        <v>535</v>
      </c>
      <c r="G587" s="5" t="s">
        <v>536</v>
      </c>
    </row>
    <row r="588" spans="1:7" ht="15" customHeight="1" x14ac:dyDescent="0.15">
      <c r="A588" s="5">
        <v>1</v>
      </c>
      <c r="B588" s="21">
        <v>2</v>
      </c>
      <c r="C588" s="21"/>
      <c r="D588" s="5">
        <v>3</v>
      </c>
      <c r="E588" s="5">
        <v>4</v>
      </c>
      <c r="F588" s="5">
        <v>5</v>
      </c>
      <c r="G588" s="5">
        <v>6</v>
      </c>
    </row>
    <row r="589" spans="1:7" ht="99.95" customHeight="1" x14ac:dyDescent="0.15">
      <c r="A589" s="5" t="s">
        <v>768</v>
      </c>
      <c r="B589" s="26" t="s">
        <v>817</v>
      </c>
      <c r="C589" s="26"/>
      <c r="D589" s="5" t="s">
        <v>299</v>
      </c>
      <c r="E589" s="8">
        <v>28</v>
      </c>
      <c r="F589" s="8">
        <v>250</v>
      </c>
      <c r="G589" s="8">
        <v>7000</v>
      </c>
    </row>
    <row r="590" spans="1:7" ht="24.95" customHeight="1" x14ac:dyDescent="0.15">
      <c r="A590" s="25" t="s">
        <v>539</v>
      </c>
      <c r="B590" s="25"/>
      <c r="C590" s="25"/>
      <c r="D590" s="25"/>
      <c r="E590" s="10">
        <f>SUBTOTAL(9,E589:E589)</f>
        <v>28</v>
      </c>
      <c r="F590" s="10" t="s">
        <v>460</v>
      </c>
      <c r="G590" s="10">
        <f>SUBTOTAL(9,G589:G589)</f>
        <v>7000</v>
      </c>
    </row>
    <row r="591" spans="1:7" ht="80.099999999999994" customHeight="1" x14ac:dyDescent="0.15">
      <c r="A591" s="5" t="s">
        <v>588</v>
      </c>
      <c r="B591" s="26" t="s">
        <v>589</v>
      </c>
      <c r="C591" s="26"/>
      <c r="D591" s="5" t="s">
        <v>299</v>
      </c>
      <c r="E591" s="8">
        <v>670</v>
      </c>
      <c r="F591" s="8">
        <v>500</v>
      </c>
      <c r="G591" s="8">
        <v>335000</v>
      </c>
    </row>
    <row r="592" spans="1:7" ht="24.95" customHeight="1" x14ac:dyDescent="0.15">
      <c r="A592" s="25" t="s">
        <v>539</v>
      </c>
      <c r="B592" s="25"/>
      <c r="C592" s="25"/>
      <c r="D592" s="25"/>
      <c r="E592" s="10">
        <f>SUBTOTAL(9,E591:E591)</f>
        <v>670</v>
      </c>
      <c r="F592" s="10" t="s">
        <v>460</v>
      </c>
      <c r="G592" s="10">
        <f>SUBTOTAL(9,G591:G591)</f>
        <v>335000</v>
      </c>
    </row>
    <row r="593" spans="1:7" ht="39.950000000000003" customHeight="1" x14ac:dyDescent="0.15">
      <c r="A593" s="5" t="s">
        <v>590</v>
      </c>
      <c r="B593" s="26" t="s">
        <v>591</v>
      </c>
      <c r="C593" s="26"/>
      <c r="D593" s="5" t="s">
        <v>299</v>
      </c>
      <c r="E593" s="8">
        <v>15.997299999999999</v>
      </c>
      <c r="F593" s="8">
        <v>750.00149999999996</v>
      </c>
      <c r="G593" s="8">
        <v>11998</v>
      </c>
    </row>
    <row r="594" spans="1:7" ht="24.95" customHeight="1" x14ac:dyDescent="0.15">
      <c r="A594" s="25" t="s">
        <v>539</v>
      </c>
      <c r="B594" s="25"/>
      <c r="C594" s="25"/>
      <c r="D594" s="25"/>
      <c r="E594" s="10">
        <f>SUBTOTAL(9,E593:E593)</f>
        <v>15.997299999999999</v>
      </c>
      <c r="F594" s="10" t="s">
        <v>460</v>
      </c>
      <c r="G594" s="10">
        <f>SUBTOTAL(9,G593:G593)</f>
        <v>11998</v>
      </c>
    </row>
    <row r="595" spans="1:7" ht="39.950000000000003" customHeight="1" x14ac:dyDescent="0.15">
      <c r="A595" s="5" t="s">
        <v>592</v>
      </c>
      <c r="B595" s="26" t="s">
        <v>818</v>
      </c>
      <c r="C595" s="26"/>
      <c r="D595" s="5" t="s">
        <v>299</v>
      </c>
      <c r="E595" s="8">
        <v>500</v>
      </c>
      <c r="F595" s="8">
        <v>200</v>
      </c>
      <c r="G595" s="8">
        <v>100000</v>
      </c>
    </row>
    <row r="596" spans="1:7" ht="39.950000000000003" customHeight="1" x14ac:dyDescent="0.15">
      <c r="A596" s="5" t="s">
        <v>592</v>
      </c>
      <c r="B596" s="26" t="s">
        <v>819</v>
      </c>
      <c r="C596" s="26"/>
      <c r="D596" s="5" t="s">
        <v>299</v>
      </c>
      <c r="E596" s="8">
        <v>40</v>
      </c>
      <c r="F596" s="8">
        <v>900</v>
      </c>
      <c r="G596" s="8">
        <v>36000</v>
      </c>
    </row>
    <row r="597" spans="1:7" ht="24.95" customHeight="1" x14ac:dyDescent="0.15">
      <c r="A597" s="25" t="s">
        <v>539</v>
      </c>
      <c r="B597" s="25"/>
      <c r="C597" s="25"/>
      <c r="D597" s="25"/>
      <c r="E597" s="10">
        <f>SUBTOTAL(9,E595:E596)</f>
        <v>540</v>
      </c>
      <c r="F597" s="10" t="s">
        <v>460</v>
      </c>
      <c r="G597" s="10">
        <f>SUBTOTAL(9,G595:G596)</f>
        <v>136000</v>
      </c>
    </row>
    <row r="598" spans="1:7" ht="60" customHeight="1" x14ac:dyDescent="0.15">
      <c r="A598" s="5" t="s">
        <v>820</v>
      </c>
      <c r="B598" s="26" t="s">
        <v>821</v>
      </c>
      <c r="C598" s="26"/>
      <c r="D598" s="5" t="s">
        <v>299</v>
      </c>
      <c r="E598" s="8">
        <v>4</v>
      </c>
      <c r="F598" s="8">
        <v>6242</v>
      </c>
      <c r="G598" s="8">
        <v>24968</v>
      </c>
    </row>
    <row r="599" spans="1:7" ht="39.950000000000003" customHeight="1" x14ac:dyDescent="0.15">
      <c r="A599" s="5" t="s">
        <v>820</v>
      </c>
      <c r="B599" s="26" t="s">
        <v>822</v>
      </c>
      <c r="C599" s="26"/>
      <c r="D599" s="5" t="s">
        <v>299</v>
      </c>
      <c r="E599" s="8">
        <v>68</v>
      </c>
      <c r="F599" s="8">
        <v>4500</v>
      </c>
      <c r="G599" s="8">
        <v>306000</v>
      </c>
    </row>
    <row r="600" spans="1:7" ht="60" customHeight="1" x14ac:dyDescent="0.15">
      <c r="A600" s="5" t="s">
        <v>820</v>
      </c>
      <c r="B600" s="26" t="s">
        <v>823</v>
      </c>
      <c r="C600" s="26"/>
      <c r="D600" s="5" t="s">
        <v>299</v>
      </c>
      <c r="E600" s="8">
        <v>2</v>
      </c>
      <c r="F600" s="8">
        <v>2150</v>
      </c>
      <c r="G600" s="8">
        <v>4300</v>
      </c>
    </row>
    <row r="601" spans="1:7" ht="39.950000000000003" customHeight="1" x14ac:dyDescent="0.15">
      <c r="A601" s="5" t="s">
        <v>820</v>
      </c>
      <c r="B601" s="26" t="s">
        <v>824</v>
      </c>
      <c r="C601" s="26"/>
      <c r="D601" s="5" t="s">
        <v>299</v>
      </c>
      <c r="E601" s="8">
        <v>64</v>
      </c>
      <c r="F601" s="8">
        <v>4263.2969000000003</v>
      </c>
      <c r="G601" s="8">
        <v>272851</v>
      </c>
    </row>
    <row r="602" spans="1:7" ht="39.950000000000003" customHeight="1" x14ac:dyDescent="0.15">
      <c r="A602" s="5" t="s">
        <v>820</v>
      </c>
      <c r="B602" s="26" t="s">
        <v>825</v>
      </c>
      <c r="C602" s="26"/>
      <c r="D602" s="5" t="s">
        <v>299</v>
      </c>
      <c r="E602" s="8">
        <v>10</v>
      </c>
      <c r="F602" s="8">
        <v>856.6</v>
      </c>
      <c r="G602" s="8">
        <v>8566</v>
      </c>
    </row>
    <row r="603" spans="1:7" ht="60" customHeight="1" x14ac:dyDescent="0.15">
      <c r="A603" s="5" t="s">
        <v>820</v>
      </c>
      <c r="B603" s="26" t="s">
        <v>826</v>
      </c>
      <c r="C603" s="26"/>
      <c r="D603" s="5" t="s">
        <v>299</v>
      </c>
      <c r="E603" s="8">
        <v>1</v>
      </c>
      <c r="F603" s="8">
        <v>700</v>
      </c>
      <c r="G603" s="8">
        <v>700</v>
      </c>
    </row>
    <row r="604" spans="1:7" ht="24.95" customHeight="1" x14ac:dyDescent="0.15">
      <c r="A604" s="25" t="s">
        <v>539</v>
      </c>
      <c r="B604" s="25"/>
      <c r="C604" s="25"/>
      <c r="D604" s="25"/>
      <c r="E604" s="10">
        <f>SUBTOTAL(9,E598:E603)</f>
        <v>149</v>
      </c>
      <c r="F604" s="10" t="s">
        <v>460</v>
      </c>
      <c r="G604" s="10">
        <f>SUBTOTAL(9,G598:G603)</f>
        <v>617385</v>
      </c>
    </row>
    <row r="605" spans="1:7" ht="39.950000000000003" customHeight="1" x14ac:dyDescent="0.15">
      <c r="A605" s="5" t="s">
        <v>827</v>
      </c>
      <c r="B605" s="26" t="s">
        <v>828</v>
      </c>
      <c r="C605" s="26"/>
      <c r="D605" s="5" t="s">
        <v>299</v>
      </c>
      <c r="E605" s="8">
        <v>3</v>
      </c>
      <c r="F605" s="8">
        <v>3991</v>
      </c>
      <c r="G605" s="8">
        <v>11973</v>
      </c>
    </row>
    <row r="606" spans="1:7" ht="39.950000000000003" customHeight="1" x14ac:dyDescent="0.15">
      <c r="A606" s="5" t="s">
        <v>827</v>
      </c>
      <c r="B606" s="26" t="s">
        <v>829</v>
      </c>
      <c r="C606" s="26"/>
      <c r="D606" s="5" t="s">
        <v>299</v>
      </c>
      <c r="E606" s="8">
        <v>5</v>
      </c>
      <c r="F606" s="8">
        <v>23323</v>
      </c>
      <c r="G606" s="8">
        <v>116615</v>
      </c>
    </row>
    <row r="607" spans="1:7" ht="24.95" customHeight="1" x14ac:dyDescent="0.15">
      <c r="A607" s="25" t="s">
        <v>539</v>
      </c>
      <c r="B607" s="25"/>
      <c r="C607" s="25"/>
      <c r="D607" s="25"/>
      <c r="E607" s="10">
        <f>SUBTOTAL(9,E605:E606)</f>
        <v>8</v>
      </c>
      <c r="F607" s="10" t="s">
        <v>460</v>
      </c>
      <c r="G607" s="10">
        <f>SUBTOTAL(9,G605:G606)</f>
        <v>128588</v>
      </c>
    </row>
    <row r="608" spans="1:7" ht="39.950000000000003" customHeight="1" x14ac:dyDescent="0.15">
      <c r="A608" s="5" t="s">
        <v>830</v>
      </c>
      <c r="B608" s="26" t="s">
        <v>831</v>
      </c>
      <c r="C608" s="26"/>
      <c r="D608" s="5" t="s">
        <v>299</v>
      </c>
      <c r="E608" s="8">
        <v>54</v>
      </c>
      <c r="F608" s="8">
        <v>4500</v>
      </c>
      <c r="G608" s="8">
        <v>243000</v>
      </c>
    </row>
    <row r="609" spans="1:7" ht="60" customHeight="1" x14ac:dyDescent="0.15">
      <c r="A609" s="5" t="s">
        <v>830</v>
      </c>
      <c r="B609" s="26" t="s">
        <v>832</v>
      </c>
      <c r="C609" s="26"/>
      <c r="D609" s="5" t="s">
        <v>299</v>
      </c>
      <c r="E609" s="8">
        <v>36</v>
      </c>
      <c r="F609" s="8">
        <v>5933</v>
      </c>
      <c r="G609" s="8">
        <v>213588</v>
      </c>
    </row>
    <row r="610" spans="1:7" ht="39.950000000000003" customHeight="1" x14ac:dyDescent="0.15">
      <c r="A610" s="5" t="s">
        <v>830</v>
      </c>
      <c r="B610" s="26" t="s">
        <v>833</v>
      </c>
      <c r="C610" s="26"/>
      <c r="D610" s="5" t="s">
        <v>299</v>
      </c>
      <c r="E610" s="8">
        <v>36</v>
      </c>
      <c r="F610" s="8">
        <v>4400</v>
      </c>
      <c r="G610" s="8">
        <v>158400</v>
      </c>
    </row>
    <row r="611" spans="1:7" ht="39.950000000000003" customHeight="1" x14ac:dyDescent="0.15">
      <c r="A611" s="5" t="s">
        <v>830</v>
      </c>
      <c r="B611" s="26" t="s">
        <v>834</v>
      </c>
      <c r="C611" s="26"/>
      <c r="D611" s="5" t="s">
        <v>299</v>
      </c>
      <c r="E611" s="8">
        <v>60</v>
      </c>
      <c r="F611" s="8">
        <v>4500</v>
      </c>
      <c r="G611" s="8">
        <v>270000</v>
      </c>
    </row>
    <row r="612" spans="1:7" ht="39.950000000000003" customHeight="1" x14ac:dyDescent="0.15">
      <c r="A612" s="5" t="s">
        <v>830</v>
      </c>
      <c r="B612" s="26" t="s">
        <v>835</v>
      </c>
      <c r="C612" s="26"/>
      <c r="D612" s="5" t="s">
        <v>299</v>
      </c>
      <c r="E612" s="8">
        <v>70</v>
      </c>
      <c r="F612" s="8">
        <v>2528.8000000000002</v>
      </c>
      <c r="G612" s="8">
        <v>177016</v>
      </c>
    </row>
    <row r="613" spans="1:7" ht="24.95" customHeight="1" x14ac:dyDescent="0.15">
      <c r="A613" s="25" t="s">
        <v>539</v>
      </c>
      <c r="B613" s="25"/>
      <c r="C613" s="25"/>
      <c r="D613" s="25"/>
      <c r="E613" s="10">
        <f>SUBTOTAL(9,E608:E612)</f>
        <v>256</v>
      </c>
      <c r="F613" s="10" t="s">
        <v>460</v>
      </c>
      <c r="G613" s="10">
        <f>SUBTOTAL(9,G608:G612)</f>
        <v>1062004</v>
      </c>
    </row>
    <row r="614" spans="1:7" ht="39.950000000000003" customHeight="1" x14ac:dyDescent="0.15">
      <c r="A614" s="5" t="s">
        <v>836</v>
      </c>
      <c r="B614" s="26" t="s">
        <v>837</v>
      </c>
      <c r="C614" s="26"/>
      <c r="D614" s="5" t="s">
        <v>299</v>
      </c>
      <c r="E614" s="8">
        <v>1500</v>
      </c>
      <c r="F614" s="8">
        <v>200</v>
      </c>
      <c r="G614" s="8">
        <v>300000</v>
      </c>
    </row>
    <row r="615" spans="1:7" ht="24.95" customHeight="1" x14ac:dyDescent="0.15">
      <c r="A615" s="25" t="s">
        <v>539</v>
      </c>
      <c r="B615" s="25"/>
      <c r="C615" s="25"/>
      <c r="D615" s="25"/>
      <c r="E615" s="10">
        <f>SUBTOTAL(9,E614:E614)</f>
        <v>1500</v>
      </c>
      <c r="F615" s="10" t="s">
        <v>460</v>
      </c>
      <c r="G615" s="10">
        <f>SUBTOTAL(9,G614:G614)</f>
        <v>300000</v>
      </c>
    </row>
    <row r="616" spans="1:7" ht="60" customHeight="1" x14ac:dyDescent="0.15">
      <c r="A616" s="5" t="s">
        <v>838</v>
      </c>
      <c r="B616" s="26" t="s">
        <v>839</v>
      </c>
      <c r="C616" s="26"/>
      <c r="D616" s="5" t="s">
        <v>299</v>
      </c>
      <c r="E616" s="8">
        <v>335</v>
      </c>
      <c r="F616" s="8">
        <v>298.50745000000001</v>
      </c>
      <c r="G616" s="8">
        <v>100000</v>
      </c>
    </row>
    <row r="617" spans="1:7" ht="24.95" customHeight="1" x14ac:dyDescent="0.15">
      <c r="A617" s="25" t="s">
        <v>539</v>
      </c>
      <c r="B617" s="25"/>
      <c r="C617" s="25"/>
      <c r="D617" s="25"/>
      <c r="E617" s="10">
        <f>SUBTOTAL(9,E616:E616)</f>
        <v>335</v>
      </c>
      <c r="F617" s="10" t="s">
        <v>460</v>
      </c>
      <c r="G617" s="10">
        <f>SUBTOTAL(9,G616:G616)</f>
        <v>100000</v>
      </c>
    </row>
    <row r="618" spans="1:7" ht="39.950000000000003" customHeight="1" x14ac:dyDescent="0.15">
      <c r="A618" s="5" t="s">
        <v>594</v>
      </c>
      <c r="B618" s="26" t="s">
        <v>840</v>
      </c>
      <c r="C618" s="26"/>
      <c r="D618" s="5" t="s">
        <v>299</v>
      </c>
      <c r="E618" s="8">
        <v>25</v>
      </c>
      <c r="F618" s="8">
        <v>1270</v>
      </c>
      <c r="G618" s="8">
        <v>31750</v>
      </c>
    </row>
    <row r="619" spans="1:7" ht="39.950000000000003" customHeight="1" x14ac:dyDescent="0.15">
      <c r="A619" s="5" t="s">
        <v>594</v>
      </c>
      <c r="B619" s="26" t="s">
        <v>841</v>
      </c>
      <c r="C619" s="26"/>
      <c r="D619" s="5" t="s">
        <v>299</v>
      </c>
      <c r="E619" s="8">
        <v>10</v>
      </c>
      <c r="F619" s="8">
        <v>1500</v>
      </c>
      <c r="G619" s="8">
        <v>15000</v>
      </c>
    </row>
    <row r="620" spans="1:7" ht="39.950000000000003" customHeight="1" x14ac:dyDescent="0.15">
      <c r="A620" s="5" t="s">
        <v>594</v>
      </c>
      <c r="B620" s="26" t="s">
        <v>842</v>
      </c>
      <c r="C620" s="26"/>
      <c r="D620" s="5" t="s">
        <v>299</v>
      </c>
      <c r="E620" s="8">
        <v>20</v>
      </c>
      <c r="F620" s="8">
        <v>600</v>
      </c>
      <c r="G620" s="8">
        <v>12000</v>
      </c>
    </row>
    <row r="621" spans="1:7" ht="60" customHeight="1" x14ac:dyDescent="0.15">
      <c r="A621" s="5" t="s">
        <v>594</v>
      </c>
      <c r="B621" s="26" t="s">
        <v>595</v>
      </c>
      <c r="C621" s="26"/>
      <c r="D621" s="5" t="s">
        <v>299</v>
      </c>
      <c r="E621" s="8">
        <v>80</v>
      </c>
      <c r="F621" s="8">
        <v>381.25</v>
      </c>
      <c r="G621" s="8">
        <v>30500</v>
      </c>
    </row>
    <row r="622" spans="1:7" ht="39.950000000000003" customHeight="1" x14ac:dyDescent="0.15">
      <c r="A622" s="5" t="s">
        <v>594</v>
      </c>
      <c r="B622" s="26" t="s">
        <v>843</v>
      </c>
      <c r="C622" s="26"/>
      <c r="D622" s="5" t="s">
        <v>299</v>
      </c>
      <c r="E622" s="8">
        <v>30</v>
      </c>
      <c r="F622" s="8">
        <v>1000</v>
      </c>
      <c r="G622" s="8">
        <v>30000</v>
      </c>
    </row>
    <row r="623" spans="1:7" ht="60" customHeight="1" x14ac:dyDescent="0.15">
      <c r="A623" s="5" t="s">
        <v>594</v>
      </c>
      <c r="B623" s="26" t="s">
        <v>844</v>
      </c>
      <c r="C623" s="26"/>
      <c r="D623" s="5" t="s">
        <v>299</v>
      </c>
      <c r="E623" s="8">
        <v>65</v>
      </c>
      <c r="F623" s="8">
        <v>446.84620000000001</v>
      </c>
      <c r="G623" s="8">
        <v>29045</v>
      </c>
    </row>
    <row r="624" spans="1:7" ht="39.950000000000003" customHeight="1" x14ac:dyDescent="0.15">
      <c r="A624" s="5" t="s">
        <v>594</v>
      </c>
      <c r="B624" s="26" t="s">
        <v>845</v>
      </c>
      <c r="C624" s="26"/>
      <c r="D624" s="5" t="s">
        <v>299</v>
      </c>
      <c r="E624" s="8">
        <v>10</v>
      </c>
      <c r="F624" s="8">
        <v>1317</v>
      </c>
      <c r="G624" s="8">
        <v>13170</v>
      </c>
    </row>
    <row r="625" spans="1:7" ht="60" customHeight="1" x14ac:dyDescent="0.15">
      <c r="A625" s="5" t="s">
        <v>594</v>
      </c>
      <c r="B625" s="26" t="s">
        <v>846</v>
      </c>
      <c r="C625" s="26"/>
      <c r="D625" s="5" t="s">
        <v>299</v>
      </c>
      <c r="E625" s="8">
        <v>30</v>
      </c>
      <c r="F625" s="8">
        <v>1221</v>
      </c>
      <c r="G625" s="8">
        <v>36630</v>
      </c>
    </row>
    <row r="626" spans="1:7" ht="24.95" customHeight="1" x14ac:dyDescent="0.15">
      <c r="A626" s="25" t="s">
        <v>539</v>
      </c>
      <c r="B626" s="25"/>
      <c r="C626" s="25"/>
      <c r="D626" s="25"/>
      <c r="E626" s="10">
        <f>SUBTOTAL(9,E618:E625)</f>
        <v>270</v>
      </c>
      <c r="F626" s="10" t="s">
        <v>460</v>
      </c>
      <c r="G626" s="10">
        <f>SUBTOTAL(9,G618:G625)</f>
        <v>198095</v>
      </c>
    </row>
    <row r="627" spans="1:7" ht="39.950000000000003" customHeight="1" x14ac:dyDescent="0.15">
      <c r="A627" s="5" t="s">
        <v>847</v>
      </c>
      <c r="B627" s="26" t="s">
        <v>848</v>
      </c>
      <c r="C627" s="26"/>
      <c r="D627" s="5" t="s">
        <v>299</v>
      </c>
      <c r="E627" s="8">
        <v>20</v>
      </c>
      <c r="F627" s="8">
        <v>503</v>
      </c>
      <c r="G627" s="8">
        <v>10060</v>
      </c>
    </row>
    <row r="628" spans="1:7" ht="24.95" customHeight="1" x14ac:dyDescent="0.15">
      <c r="A628" s="25" t="s">
        <v>539</v>
      </c>
      <c r="B628" s="25"/>
      <c r="C628" s="25"/>
      <c r="D628" s="25"/>
      <c r="E628" s="10">
        <f>SUBTOTAL(9,E627:E627)</f>
        <v>20</v>
      </c>
      <c r="F628" s="10" t="s">
        <v>460</v>
      </c>
      <c r="G628" s="10">
        <f>SUBTOTAL(9,G627:G627)</f>
        <v>10060</v>
      </c>
    </row>
    <row r="629" spans="1:7" ht="39.950000000000003" customHeight="1" x14ac:dyDescent="0.15">
      <c r="A629" s="5" t="s">
        <v>849</v>
      </c>
      <c r="B629" s="26" t="s">
        <v>850</v>
      </c>
      <c r="C629" s="26"/>
      <c r="D629" s="5" t="s">
        <v>299</v>
      </c>
      <c r="E629" s="8">
        <v>10</v>
      </c>
      <c r="F629" s="8">
        <v>512.5</v>
      </c>
      <c r="G629" s="8">
        <v>5125</v>
      </c>
    </row>
    <row r="630" spans="1:7" ht="24.95" customHeight="1" x14ac:dyDescent="0.15">
      <c r="A630" s="25" t="s">
        <v>539</v>
      </c>
      <c r="B630" s="25"/>
      <c r="C630" s="25"/>
      <c r="D630" s="25"/>
      <c r="E630" s="10">
        <f>SUBTOTAL(9,E629:E629)</f>
        <v>10</v>
      </c>
      <c r="F630" s="10" t="s">
        <v>460</v>
      </c>
      <c r="G630" s="10">
        <f>SUBTOTAL(9,G629:G629)</f>
        <v>5125</v>
      </c>
    </row>
    <row r="631" spans="1:7" ht="39.950000000000003" customHeight="1" x14ac:dyDescent="0.15">
      <c r="A631" s="5" t="s">
        <v>851</v>
      </c>
      <c r="B631" s="26" t="s">
        <v>852</v>
      </c>
      <c r="C631" s="26"/>
      <c r="D631" s="5" t="s">
        <v>299</v>
      </c>
      <c r="E631" s="8">
        <v>88</v>
      </c>
      <c r="F631" s="8">
        <v>798.06820000000005</v>
      </c>
      <c r="G631" s="8">
        <v>70230</v>
      </c>
    </row>
    <row r="632" spans="1:7" ht="24.95" customHeight="1" x14ac:dyDescent="0.15">
      <c r="A632" s="25" t="s">
        <v>539</v>
      </c>
      <c r="B632" s="25"/>
      <c r="C632" s="25"/>
      <c r="D632" s="25"/>
      <c r="E632" s="10">
        <f>SUBTOTAL(9,E631:E631)</f>
        <v>88</v>
      </c>
      <c r="F632" s="10" t="s">
        <v>460</v>
      </c>
      <c r="G632" s="10">
        <f>SUBTOTAL(9,G631:G631)</f>
        <v>70230</v>
      </c>
    </row>
    <row r="633" spans="1:7" ht="39.950000000000003" customHeight="1" x14ac:dyDescent="0.15">
      <c r="A633" s="5" t="s">
        <v>853</v>
      </c>
      <c r="B633" s="26" t="s">
        <v>854</v>
      </c>
      <c r="C633" s="26"/>
      <c r="D633" s="5" t="s">
        <v>299</v>
      </c>
      <c r="E633" s="8">
        <v>6</v>
      </c>
      <c r="F633" s="8">
        <v>1325</v>
      </c>
      <c r="G633" s="8">
        <v>7950</v>
      </c>
    </row>
    <row r="634" spans="1:7" ht="39.950000000000003" customHeight="1" x14ac:dyDescent="0.15">
      <c r="A634" s="5" t="s">
        <v>853</v>
      </c>
      <c r="B634" s="26" t="s">
        <v>855</v>
      </c>
      <c r="C634" s="26"/>
      <c r="D634" s="5" t="s">
        <v>299</v>
      </c>
      <c r="E634" s="8">
        <v>3</v>
      </c>
      <c r="F634" s="8">
        <v>4000</v>
      </c>
      <c r="G634" s="8">
        <v>12000</v>
      </c>
    </row>
    <row r="635" spans="1:7" ht="39.950000000000003" customHeight="1" x14ac:dyDescent="0.15">
      <c r="A635" s="5" t="s">
        <v>853</v>
      </c>
      <c r="B635" s="26" t="s">
        <v>856</v>
      </c>
      <c r="C635" s="26"/>
      <c r="D635" s="5" t="s">
        <v>299</v>
      </c>
      <c r="E635" s="8">
        <v>12</v>
      </c>
      <c r="F635" s="8">
        <v>7500</v>
      </c>
      <c r="G635" s="8">
        <v>90000</v>
      </c>
    </row>
    <row r="636" spans="1:7" ht="39.950000000000003" customHeight="1" x14ac:dyDescent="0.15">
      <c r="A636" s="5" t="s">
        <v>853</v>
      </c>
      <c r="B636" s="26" t="s">
        <v>856</v>
      </c>
      <c r="C636" s="26"/>
      <c r="D636" s="5" t="s">
        <v>299</v>
      </c>
      <c r="E636" s="8">
        <v>3</v>
      </c>
      <c r="F636" s="8">
        <v>3500</v>
      </c>
      <c r="G636" s="8">
        <v>10500</v>
      </c>
    </row>
    <row r="637" spans="1:7" ht="39.950000000000003" customHeight="1" x14ac:dyDescent="0.15">
      <c r="A637" s="5" t="s">
        <v>853</v>
      </c>
      <c r="B637" s="26" t="s">
        <v>856</v>
      </c>
      <c r="C637" s="26"/>
      <c r="D637" s="5" t="s">
        <v>299</v>
      </c>
      <c r="E637" s="8">
        <v>3</v>
      </c>
      <c r="F637" s="8">
        <v>4200</v>
      </c>
      <c r="G637" s="8">
        <v>12600</v>
      </c>
    </row>
    <row r="638" spans="1:7" ht="39.950000000000003" customHeight="1" x14ac:dyDescent="0.15">
      <c r="A638" s="5" t="s">
        <v>853</v>
      </c>
      <c r="B638" s="26" t="s">
        <v>857</v>
      </c>
      <c r="C638" s="26"/>
      <c r="D638" s="5" t="s">
        <v>299</v>
      </c>
      <c r="E638" s="8">
        <v>10</v>
      </c>
      <c r="F638" s="8">
        <v>4453</v>
      </c>
      <c r="G638" s="8">
        <v>44530</v>
      </c>
    </row>
    <row r="639" spans="1:7" ht="39.950000000000003" customHeight="1" x14ac:dyDescent="0.15">
      <c r="A639" s="5" t="s">
        <v>853</v>
      </c>
      <c r="B639" s="26" t="s">
        <v>858</v>
      </c>
      <c r="C639" s="26"/>
      <c r="D639" s="5" t="s">
        <v>299</v>
      </c>
      <c r="E639" s="8">
        <v>6</v>
      </c>
      <c r="F639" s="8">
        <v>1200</v>
      </c>
      <c r="G639" s="8">
        <v>7200</v>
      </c>
    </row>
    <row r="640" spans="1:7" ht="39.950000000000003" customHeight="1" x14ac:dyDescent="0.15">
      <c r="A640" s="5" t="s">
        <v>853</v>
      </c>
      <c r="B640" s="26" t="s">
        <v>859</v>
      </c>
      <c r="C640" s="26"/>
      <c r="D640" s="5" t="s">
        <v>299</v>
      </c>
      <c r="E640" s="8">
        <v>6</v>
      </c>
      <c r="F640" s="8">
        <v>626</v>
      </c>
      <c r="G640" s="8">
        <v>3756</v>
      </c>
    </row>
    <row r="641" spans="1:7" ht="39.950000000000003" customHeight="1" x14ac:dyDescent="0.15">
      <c r="A641" s="5" t="s">
        <v>853</v>
      </c>
      <c r="B641" s="26" t="s">
        <v>860</v>
      </c>
      <c r="C641" s="26"/>
      <c r="D641" s="5" t="s">
        <v>299</v>
      </c>
      <c r="E641" s="8">
        <v>6</v>
      </c>
      <c r="F641" s="8">
        <v>339</v>
      </c>
      <c r="G641" s="8">
        <v>2034</v>
      </c>
    </row>
    <row r="642" spans="1:7" ht="39.950000000000003" customHeight="1" x14ac:dyDescent="0.15">
      <c r="A642" s="5" t="s">
        <v>853</v>
      </c>
      <c r="B642" s="26" t="s">
        <v>861</v>
      </c>
      <c r="C642" s="26"/>
      <c r="D642" s="5" t="s">
        <v>299</v>
      </c>
      <c r="E642" s="8">
        <v>6</v>
      </c>
      <c r="F642" s="8">
        <v>365</v>
      </c>
      <c r="G642" s="8">
        <v>2190</v>
      </c>
    </row>
    <row r="643" spans="1:7" ht="39.950000000000003" customHeight="1" x14ac:dyDescent="0.15">
      <c r="A643" s="5" t="s">
        <v>853</v>
      </c>
      <c r="B643" s="26" t="s">
        <v>862</v>
      </c>
      <c r="C643" s="26"/>
      <c r="D643" s="5" t="s">
        <v>299</v>
      </c>
      <c r="E643" s="8">
        <v>12</v>
      </c>
      <c r="F643" s="8">
        <v>600</v>
      </c>
      <c r="G643" s="8">
        <v>7200</v>
      </c>
    </row>
    <row r="644" spans="1:7" ht="39.950000000000003" customHeight="1" x14ac:dyDescent="0.15">
      <c r="A644" s="5" t="s">
        <v>853</v>
      </c>
      <c r="B644" s="26" t="s">
        <v>863</v>
      </c>
      <c r="C644" s="26"/>
      <c r="D644" s="5" t="s">
        <v>299</v>
      </c>
      <c r="E644" s="8">
        <v>6</v>
      </c>
      <c r="F644" s="8">
        <v>2507</v>
      </c>
      <c r="G644" s="8">
        <v>15042</v>
      </c>
    </row>
    <row r="645" spans="1:7" ht="39.950000000000003" customHeight="1" x14ac:dyDescent="0.15">
      <c r="A645" s="5" t="s">
        <v>853</v>
      </c>
      <c r="B645" s="26" t="s">
        <v>864</v>
      </c>
      <c r="C645" s="26"/>
      <c r="D645" s="5" t="s">
        <v>299</v>
      </c>
      <c r="E645" s="8">
        <v>1</v>
      </c>
      <c r="F645" s="8">
        <v>2000</v>
      </c>
      <c r="G645" s="8">
        <v>2000</v>
      </c>
    </row>
    <row r="646" spans="1:7" ht="24.95" customHeight="1" x14ac:dyDescent="0.15">
      <c r="A646" s="25" t="s">
        <v>539</v>
      </c>
      <c r="B646" s="25"/>
      <c r="C646" s="25"/>
      <c r="D646" s="25"/>
      <c r="E646" s="10">
        <f>SUBTOTAL(9,E633:E645)</f>
        <v>80</v>
      </c>
      <c r="F646" s="10" t="s">
        <v>460</v>
      </c>
      <c r="G646" s="10">
        <f>SUBTOTAL(9,G633:G645)</f>
        <v>217002</v>
      </c>
    </row>
    <row r="647" spans="1:7" ht="60" customHeight="1" x14ac:dyDescent="0.15">
      <c r="A647" s="5" t="s">
        <v>598</v>
      </c>
      <c r="B647" s="26" t="s">
        <v>865</v>
      </c>
      <c r="C647" s="26"/>
      <c r="D647" s="5" t="s">
        <v>299</v>
      </c>
      <c r="E647" s="8">
        <v>200</v>
      </c>
      <c r="F647" s="8">
        <v>177.5</v>
      </c>
      <c r="G647" s="8">
        <v>35500</v>
      </c>
    </row>
    <row r="648" spans="1:7" ht="39.950000000000003" customHeight="1" x14ac:dyDescent="0.15">
      <c r="A648" s="5" t="s">
        <v>598</v>
      </c>
      <c r="B648" s="26" t="s">
        <v>866</v>
      </c>
      <c r="C648" s="26"/>
      <c r="D648" s="5" t="s">
        <v>299</v>
      </c>
      <c r="E648" s="8">
        <v>25</v>
      </c>
      <c r="F648" s="8">
        <v>1000</v>
      </c>
      <c r="G648" s="8">
        <v>25000</v>
      </c>
    </row>
    <row r="649" spans="1:7" ht="24.95" customHeight="1" x14ac:dyDescent="0.15">
      <c r="A649" s="25" t="s">
        <v>539</v>
      </c>
      <c r="B649" s="25"/>
      <c r="C649" s="25"/>
      <c r="D649" s="25"/>
      <c r="E649" s="10">
        <f>SUBTOTAL(9,E647:E648)</f>
        <v>225</v>
      </c>
      <c r="F649" s="10" t="s">
        <v>460</v>
      </c>
      <c r="G649" s="10">
        <f>SUBTOTAL(9,G647:G648)</f>
        <v>60500</v>
      </c>
    </row>
    <row r="650" spans="1:7" ht="24.95" customHeight="1" x14ac:dyDescent="0.15">
      <c r="A650" s="25" t="s">
        <v>540</v>
      </c>
      <c r="B650" s="25"/>
      <c r="C650" s="25"/>
      <c r="D650" s="25"/>
      <c r="E650" s="25"/>
      <c r="F650" s="25"/>
      <c r="G650" s="10">
        <f>SUBTOTAL(9,G589:G649)</f>
        <v>3258987</v>
      </c>
    </row>
    <row r="651" spans="1:7" ht="24.95" customHeight="1" x14ac:dyDescent="0.15"/>
    <row r="652" spans="1:7" ht="20.100000000000001" customHeight="1" x14ac:dyDescent="0.15">
      <c r="A652" s="23" t="s">
        <v>324</v>
      </c>
      <c r="B652" s="23"/>
      <c r="C652" s="24" t="s">
        <v>213</v>
      </c>
      <c r="D652" s="24"/>
      <c r="E652" s="24"/>
      <c r="F652" s="24"/>
      <c r="G652" s="24"/>
    </row>
    <row r="653" spans="1:7" ht="20.100000000000001" customHeight="1" x14ac:dyDescent="0.15">
      <c r="A653" s="23" t="s">
        <v>325</v>
      </c>
      <c r="B653" s="23"/>
      <c r="C653" s="24" t="s">
        <v>326</v>
      </c>
      <c r="D653" s="24"/>
      <c r="E653" s="24"/>
      <c r="F653" s="24"/>
      <c r="G653" s="24"/>
    </row>
    <row r="654" spans="1:7" ht="24.95" customHeight="1" x14ac:dyDescent="0.15">
      <c r="A654" s="23" t="s">
        <v>327</v>
      </c>
      <c r="B654" s="23"/>
      <c r="C654" s="24" t="s">
        <v>299</v>
      </c>
      <c r="D654" s="24"/>
      <c r="E654" s="24"/>
      <c r="F654" s="24"/>
      <c r="G654" s="24"/>
    </row>
    <row r="655" spans="1:7" ht="15" customHeight="1" x14ac:dyDescent="0.15"/>
    <row r="656" spans="1:7" ht="24.95" customHeight="1" x14ac:dyDescent="0.15">
      <c r="A656" s="16" t="s">
        <v>604</v>
      </c>
      <c r="B656" s="16"/>
      <c r="C656" s="16"/>
      <c r="D656" s="16"/>
      <c r="E656" s="16"/>
      <c r="F656" s="16"/>
      <c r="G656" s="16"/>
    </row>
    <row r="657" spans="1:7" ht="15" customHeight="1" x14ac:dyDescent="0.15"/>
    <row r="658" spans="1:7" ht="50.1" customHeight="1" x14ac:dyDescent="0.15">
      <c r="A658" s="5" t="s">
        <v>239</v>
      </c>
      <c r="B658" s="21" t="s">
        <v>479</v>
      </c>
      <c r="C658" s="21"/>
      <c r="D658" s="5" t="s">
        <v>533</v>
      </c>
      <c r="E658" s="5" t="s">
        <v>534</v>
      </c>
      <c r="F658" s="5" t="s">
        <v>535</v>
      </c>
      <c r="G658" s="5" t="s">
        <v>536</v>
      </c>
    </row>
    <row r="659" spans="1:7" ht="15" customHeight="1" x14ac:dyDescent="0.15">
      <c r="A659" s="5">
        <v>1</v>
      </c>
      <c r="B659" s="21">
        <v>2</v>
      </c>
      <c r="C659" s="21"/>
      <c r="D659" s="5">
        <v>3</v>
      </c>
      <c r="E659" s="5">
        <v>4</v>
      </c>
      <c r="F659" s="5">
        <v>5</v>
      </c>
      <c r="G659" s="5">
        <v>6</v>
      </c>
    </row>
    <row r="660" spans="1:7" ht="39.950000000000003" customHeight="1" x14ac:dyDescent="0.15">
      <c r="A660" s="5" t="s">
        <v>867</v>
      </c>
      <c r="B660" s="26" t="s">
        <v>868</v>
      </c>
      <c r="C660" s="26"/>
      <c r="D660" s="5" t="s">
        <v>299</v>
      </c>
      <c r="E660" s="8">
        <v>60</v>
      </c>
      <c r="F660" s="8">
        <v>118.4</v>
      </c>
      <c r="G660" s="8">
        <v>7104</v>
      </c>
    </row>
    <row r="661" spans="1:7" ht="24.95" customHeight="1" x14ac:dyDescent="0.15">
      <c r="A661" s="25" t="s">
        <v>539</v>
      </c>
      <c r="B661" s="25"/>
      <c r="C661" s="25"/>
      <c r="D661" s="25"/>
      <c r="E661" s="10">
        <f>SUBTOTAL(9,E660:E660)</f>
        <v>60</v>
      </c>
      <c r="F661" s="10" t="s">
        <v>460</v>
      </c>
      <c r="G661" s="10">
        <f>SUBTOTAL(9,G660:G660)</f>
        <v>7104</v>
      </c>
    </row>
    <row r="662" spans="1:7" ht="24.95" customHeight="1" x14ac:dyDescent="0.15">
      <c r="A662" s="25" t="s">
        <v>540</v>
      </c>
      <c r="B662" s="25"/>
      <c r="C662" s="25"/>
      <c r="D662" s="25"/>
      <c r="E662" s="25"/>
      <c r="F662" s="25"/>
      <c r="G662" s="10">
        <f>SUBTOTAL(9,G660:G661)</f>
        <v>7104</v>
      </c>
    </row>
    <row r="663" spans="1:7" ht="24.95" customHeight="1" x14ac:dyDescent="0.15"/>
    <row r="664" spans="1:7" ht="20.100000000000001" customHeight="1" x14ac:dyDescent="0.15">
      <c r="A664" s="23" t="s">
        <v>324</v>
      </c>
      <c r="B664" s="23"/>
      <c r="C664" s="24" t="s">
        <v>213</v>
      </c>
      <c r="D664" s="24"/>
      <c r="E664" s="24"/>
      <c r="F664" s="24"/>
      <c r="G664" s="24"/>
    </row>
    <row r="665" spans="1:7" ht="20.100000000000001" customHeight="1" x14ac:dyDescent="0.15">
      <c r="A665" s="23" t="s">
        <v>325</v>
      </c>
      <c r="B665" s="23"/>
      <c r="C665" s="24" t="s">
        <v>869</v>
      </c>
      <c r="D665" s="24"/>
      <c r="E665" s="24"/>
      <c r="F665" s="24"/>
      <c r="G665" s="24"/>
    </row>
    <row r="666" spans="1:7" ht="24.95" customHeight="1" x14ac:dyDescent="0.15">
      <c r="A666" s="23" t="s">
        <v>327</v>
      </c>
      <c r="B666" s="23"/>
      <c r="C666" s="24" t="s">
        <v>299</v>
      </c>
      <c r="D666" s="24"/>
      <c r="E666" s="24"/>
      <c r="F666" s="24"/>
      <c r="G666" s="24"/>
    </row>
    <row r="667" spans="1:7" ht="15" customHeight="1" x14ac:dyDescent="0.15"/>
    <row r="668" spans="1:7" ht="24.95" customHeight="1" x14ac:dyDescent="0.15">
      <c r="A668" s="16" t="s">
        <v>558</v>
      </c>
      <c r="B668" s="16"/>
      <c r="C668" s="16"/>
      <c r="D668" s="16"/>
      <c r="E668" s="16"/>
      <c r="F668" s="16"/>
      <c r="G668" s="16"/>
    </row>
    <row r="669" spans="1:7" ht="15" customHeight="1" x14ac:dyDescent="0.15"/>
    <row r="670" spans="1:7" ht="50.1" customHeight="1" x14ac:dyDescent="0.15">
      <c r="A670" s="5" t="s">
        <v>239</v>
      </c>
      <c r="B670" s="21" t="s">
        <v>479</v>
      </c>
      <c r="C670" s="21"/>
      <c r="D670" s="5" t="s">
        <v>533</v>
      </c>
      <c r="E670" s="5" t="s">
        <v>534</v>
      </c>
      <c r="F670" s="5" t="s">
        <v>535</v>
      </c>
      <c r="G670" s="5" t="s">
        <v>536</v>
      </c>
    </row>
    <row r="671" spans="1:7" ht="15" customHeight="1" x14ac:dyDescent="0.15">
      <c r="A671" s="5">
        <v>1</v>
      </c>
      <c r="B671" s="21">
        <v>2</v>
      </c>
      <c r="C671" s="21"/>
      <c r="D671" s="5">
        <v>3</v>
      </c>
      <c r="E671" s="5">
        <v>4</v>
      </c>
      <c r="F671" s="5">
        <v>5</v>
      </c>
      <c r="G671" s="5">
        <v>6</v>
      </c>
    </row>
    <row r="672" spans="1:7" ht="80.099999999999994" customHeight="1" x14ac:dyDescent="0.15">
      <c r="A672" s="5" t="s">
        <v>870</v>
      </c>
      <c r="B672" s="26" t="s">
        <v>871</v>
      </c>
      <c r="C672" s="26"/>
      <c r="D672" s="5" t="s">
        <v>543</v>
      </c>
      <c r="E672" s="8">
        <v>1</v>
      </c>
      <c r="F672" s="8">
        <v>151307.51999999999</v>
      </c>
      <c r="G672" s="8">
        <v>151307.51999999999</v>
      </c>
    </row>
    <row r="673" spans="1:7" ht="24.95" customHeight="1" x14ac:dyDescent="0.15">
      <c r="A673" s="25" t="s">
        <v>539</v>
      </c>
      <c r="B673" s="25"/>
      <c r="C673" s="25"/>
      <c r="D673" s="25"/>
      <c r="E673" s="10">
        <f>SUBTOTAL(9,E672:E672)</f>
        <v>1</v>
      </c>
      <c r="F673" s="10" t="s">
        <v>460</v>
      </c>
      <c r="G673" s="10">
        <f>SUBTOTAL(9,G672:G672)</f>
        <v>151307.51999999999</v>
      </c>
    </row>
    <row r="674" spans="1:7" ht="24.95" customHeight="1" x14ac:dyDescent="0.15">
      <c r="A674" s="25" t="s">
        <v>540</v>
      </c>
      <c r="B674" s="25"/>
      <c r="C674" s="25"/>
      <c r="D674" s="25"/>
      <c r="E674" s="25"/>
      <c r="F674" s="25"/>
      <c r="G674" s="10">
        <f>SUBTOTAL(9,G672:G673)</f>
        <v>151307.51999999999</v>
      </c>
    </row>
    <row r="675" spans="1:7" ht="24.95" customHeight="1" x14ac:dyDescent="0.15"/>
    <row r="676" spans="1:7" ht="20.100000000000001" customHeight="1" x14ac:dyDescent="0.15">
      <c r="A676" s="23" t="s">
        <v>324</v>
      </c>
      <c r="B676" s="23"/>
      <c r="C676" s="24" t="s">
        <v>213</v>
      </c>
      <c r="D676" s="24"/>
      <c r="E676" s="24"/>
      <c r="F676" s="24"/>
      <c r="G676" s="24"/>
    </row>
    <row r="677" spans="1:7" ht="20.100000000000001" customHeight="1" x14ac:dyDescent="0.15">
      <c r="A677" s="23" t="s">
        <v>325</v>
      </c>
      <c r="B677" s="23"/>
      <c r="C677" s="24" t="s">
        <v>326</v>
      </c>
      <c r="D677" s="24"/>
      <c r="E677" s="24"/>
      <c r="F677" s="24"/>
      <c r="G677" s="24"/>
    </row>
    <row r="678" spans="1:7" ht="24.95" customHeight="1" x14ac:dyDescent="0.15">
      <c r="A678" s="23" t="s">
        <v>327</v>
      </c>
      <c r="B678" s="23"/>
      <c r="C678" s="24" t="s">
        <v>302</v>
      </c>
      <c r="D678" s="24"/>
      <c r="E678" s="24"/>
      <c r="F678" s="24"/>
      <c r="G678" s="24"/>
    </row>
    <row r="679" spans="1:7" ht="15" customHeight="1" x14ac:dyDescent="0.15"/>
    <row r="680" spans="1:7" ht="24.95" customHeight="1" x14ac:dyDescent="0.15">
      <c r="A680" s="16" t="s">
        <v>532</v>
      </c>
      <c r="B680" s="16"/>
      <c r="C680" s="16"/>
      <c r="D680" s="16"/>
      <c r="E680" s="16"/>
      <c r="F680" s="16"/>
      <c r="G680" s="16"/>
    </row>
    <row r="681" spans="1:7" ht="15" customHeight="1" x14ac:dyDescent="0.15"/>
    <row r="682" spans="1:7" ht="50.1" customHeight="1" x14ac:dyDescent="0.15">
      <c r="A682" s="5" t="s">
        <v>239</v>
      </c>
      <c r="B682" s="21" t="s">
        <v>479</v>
      </c>
      <c r="C682" s="21"/>
      <c r="D682" s="5" t="s">
        <v>533</v>
      </c>
      <c r="E682" s="5" t="s">
        <v>534</v>
      </c>
      <c r="F682" s="5" t="s">
        <v>535</v>
      </c>
      <c r="G682" s="5" t="s">
        <v>536</v>
      </c>
    </row>
    <row r="683" spans="1:7" ht="15" customHeight="1" x14ac:dyDescent="0.15">
      <c r="A683" s="5">
        <v>1</v>
      </c>
      <c r="B683" s="21">
        <v>2</v>
      </c>
      <c r="C683" s="21"/>
      <c r="D683" s="5">
        <v>3</v>
      </c>
      <c r="E683" s="5">
        <v>4</v>
      </c>
      <c r="F683" s="5">
        <v>5</v>
      </c>
      <c r="G683" s="5">
        <v>6</v>
      </c>
    </row>
    <row r="684" spans="1:7" ht="20.100000000000001" customHeight="1" x14ac:dyDescent="0.15">
      <c r="A684" s="5" t="s">
        <v>872</v>
      </c>
      <c r="B684" s="26" t="s">
        <v>873</v>
      </c>
      <c r="C684" s="26"/>
      <c r="D684" s="5" t="s">
        <v>102</v>
      </c>
      <c r="E684" s="8">
        <v>1</v>
      </c>
      <c r="F684" s="8">
        <v>485650</v>
      </c>
      <c r="G684" s="8">
        <v>485650</v>
      </c>
    </row>
    <row r="685" spans="1:7" ht="24.95" customHeight="1" x14ac:dyDescent="0.15">
      <c r="A685" s="25" t="s">
        <v>539</v>
      </c>
      <c r="B685" s="25"/>
      <c r="C685" s="25"/>
      <c r="D685" s="25"/>
      <c r="E685" s="10">
        <f>SUBTOTAL(9,E684:E684)</f>
        <v>1</v>
      </c>
      <c r="F685" s="10" t="s">
        <v>460</v>
      </c>
      <c r="G685" s="10">
        <f>SUBTOTAL(9,G684:G684)</f>
        <v>485650</v>
      </c>
    </row>
    <row r="686" spans="1:7" ht="24.95" customHeight="1" x14ac:dyDescent="0.15">
      <c r="A686" s="25" t="s">
        <v>540</v>
      </c>
      <c r="B686" s="25"/>
      <c r="C686" s="25"/>
      <c r="D686" s="25"/>
      <c r="E686" s="25"/>
      <c r="F686" s="25"/>
      <c r="G686" s="10">
        <f>SUBTOTAL(9,G684:G685)</f>
        <v>485650</v>
      </c>
    </row>
    <row r="687" spans="1:7" ht="24.95" customHeight="1" x14ac:dyDescent="0.15"/>
    <row r="688" spans="1:7" ht="20.100000000000001" customHeight="1" x14ac:dyDescent="0.15">
      <c r="A688" s="23" t="s">
        <v>324</v>
      </c>
      <c r="B688" s="23"/>
      <c r="C688" s="24" t="s">
        <v>213</v>
      </c>
      <c r="D688" s="24"/>
      <c r="E688" s="24"/>
      <c r="F688" s="24"/>
      <c r="G688" s="24"/>
    </row>
    <row r="689" spans="1:7" ht="20.100000000000001" customHeight="1" x14ac:dyDescent="0.15">
      <c r="A689" s="23" t="s">
        <v>325</v>
      </c>
      <c r="B689" s="23"/>
      <c r="C689" s="24" t="s">
        <v>326</v>
      </c>
      <c r="D689" s="24"/>
      <c r="E689" s="24"/>
      <c r="F689" s="24"/>
      <c r="G689" s="24"/>
    </row>
    <row r="690" spans="1:7" ht="24.95" customHeight="1" x14ac:dyDescent="0.15">
      <c r="A690" s="23" t="s">
        <v>327</v>
      </c>
      <c r="B690" s="23"/>
      <c r="C690" s="24" t="s">
        <v>302</v>
      </c>
      <c r="D690" s="24"/>
      <c r="E690" s="24"/>
      <c r="F690" s="24"/>
      <c r="G690" s="24"/>
    </row>
    <row r="691" spans="1:7" ht="15" customHeight="1" x14ac:dyDescent="0.15"/>
    <row r="692" spans="1:7" ht="24.95" customHeight="1" x14ac:dyDescent="0.15">
      <c r="A692" s="16" t="s">
        <v>541</v>
      </c>
      <c r="B692" s="16"/>
      <c r="C692" s="16"/>
      <c r="D692" s="16"/>
      <c r="E692" s="16"/>
      <c r="F692" s="16"/>
      <c r="G692" s="16"/>
    </row>
    <row r="693" spans="1:7" ht="15" customHeight="1" x14ac:dyDescent="0.15"/>
    <row r="694" spans="1:7" ht="50.1" customHeight="1" x14ac:dyDescent="0.15">
      <c r="A694" s="5" t="s">
        <v>239</v>
      </c>
      <c r="B694" s="21" t="s">
        <v>479</v>
      </c>
      <c r="C694" s="21"/>
      <c r="D694" s="5" t="s">
        <v>533</v>
      </c>
      <c r="E694" s="5" t="s">
        <v>534</v>
      </c>
      <c r="F694" s="5" t="s">
        <v>535</v>
      </c>
      <c r="G694" s="5" t="s">
        <v>536</v>
      </c>
    </row>
    <row r="695" spans="1:7" ht="15" customHeight="1" x14ac:dyDescent="0.15">
      <c r="A695" s="5">
        <v>1</v>
      </c>
      <c r="B695" s="21">
        <v>2</v>
      </c>
      <c r="C695" s="21"/>
      <c r="D695" s="5">
        <v>3</v>
      </c>
      <c r="E695" s="5">
        <v>4</v>
      </c>
      <c r="F695" s="5">
        <v>5</v>
      </c>
      <c r="G695" s="5">
        <v>6</v>
      </c>
    </row>
    <row r="696" spans="1:7" ht="20.100000000000001" customHeight="1" x14ac:dyDescent="0.15">
      <c r="A696" s="5" t="s">
        <v>874</v>
      </c>
      <c r="B696" s="26" t="s">
        <v>875</v>
      </c>
      <c r="C696" s="26"/>
      <c r="D696" s="5" t="s">
        <v>102</v>
      </c>
      <c r="E696" s="8">
        <v>1</v>
      </c>
      <c r="F696" s="8">
        <v>5151473</v>
      </c>
      <c r="G696" s="8">
        <v>5151473</v>
      </c>
    </row>
    <row r="697" spans="1:7" ht="24.95" customHeight="1" x14ac:dyDescent="0.15">
      <c r="A697" s="25" t="s">
        <v>539</v>
      </c>
      <c r="B697" s="25"/>
      <c r="C697" s="25"/>
      <c r="D697" s="25"/>
      <c r="E697" s="10">
        <f>SUBTOTAL(9,E696:E696)</f>
        <v>1</v>
      </c>
      <c r="F697" s="10" t="s">
        <v>460</v>
      </c>
      <c r="G697" s="10">
        <f>SUBTOTAL(9,G696:G696)</f>
        <v>5151473</v>
      </c>
    </row>
    <row r="698" spans="1:7" ht="24.95" customHeight="1" x14ac:dyDescent="0.15">
      <c r="A698" s="25" t="s">
        <v>540</v>
      </c>
      <c r="B698" s="25"/>
      <c r="C698" s="25"/>
      <c r="D698" s="25"/>
      <c r="E698" s="25"/>
      <c r="F698" s="25"/>
      <c r="G698" s="10">
        <f>SUBTOTAL(9,G696:G697)</f>
        <v>5151473</v>
      </c>
    </row>
    <row r="699" spans="1:7" ht="24.95" customHeight="1" x14ac:dyDescent="0.15"/>
    <row r="700" spans="1:7" ht="20.100000000000001" customHeight="1" x14ac:dyDescent="0.15">
      <c r="A700" s="23" t="s">
        <v>324</v>
      </c>
      <c r="B700" s="23"/>
      <c r="C700" s="24" t="s">
        <v>213</v>
      </c>
      <c r="D700" s="24"/>
      <c r="E700" s="24"/>
      <c r="F700" s="24"/>
      <c r="G700" s="24"/>
    </row>
    <row r="701" spans="1:7" ht="20.100000000000001" customHeight="1" x14ac:dyDescent="0.15">
      <c r="A701" s="23" t="s">
        <v>325</v>
      </c>
      <c r="B701" s="23"/>
      <c r="C701" s="24" t="s">
        <v>326</v>
      </c>
      <c r="D701" s="24"/>
      <c r="E701" s="24"/>
      <c r="F701" s="24"/>
      <c r="G701" s="24"/>
    </row>
    <row r="702" spans="1:7" ht="24.95" customHeight="1" x14ac:dyDescent="0.15">
      <c r="A702" s="23" t="s">
        <v>327</v>
      </c>
      <c r="B702" s="23"/>
      <c r="C702" s="24" t="s">
        <v>302</v>
      </c>
      <c r="D702" s="24"/>
      <c r="E702" s="24"/>
      <c r="F702" s="24"/>
      <c r="G702" s="24"/>
    </row>
    <row r="703" spans="1:7" ht="15" customHeight="1" x14ac:dyDescent="0.15"/>
    <row r="704" spans="1:7" ht="24.95" customHeight="1" x14ac:dyDescent="0.15">
      <c r="A704" s="16" t="s">
        <v>627</v>
      </c>
      <c r="B704" s="16"/>
      <c r="C704" s="16"/>
      <c r="D704" s="16"/>
      <c r="E704" s="16"/>
      <c r="F704" s="16"/>
      <c r="G704" s="16"/>
    </row>
    <row r="705" spans="1:7" ht="15" customHeight="1" x14ac:dyDescent="0.15"/>
    <row r="706" spans="1:7" ht="50.1" customHeight="1" x14ac:dyDescent="0.15">
      <c r="A706" s="5" t="s">
        <v>239</v>
      </c>
      <c r="B706" s="21" t="s">
        <v>479</v>
      </c>
      <c r="C706" s="21"/>
      <c r="D706" s="5" t="s">
        <v>533</v>
      </c>
      <c r="E706" s="5" t="s">
        <v>534</v>
      </c>
      <c r="F706" s="5" t="s">
        <v>535</v>
      </c>
      <c r="G706" s="5" t="s">
        <v>536</v>
      </c>
    </row>
    <row r="707" spans="1:7" ht="15" customHeight="1" x14ac:dyDescent="0.15">
      <c r="A707" s="5">
        <v>1</v>
      </c>
      <c r="B707" s="21">
        <v>2</v>
      </c>
      <c r="C707" s="21"/>
      <c r="D707" s="5">
        <v>3</v>
      </c>
      <c r="E707" s="5">
        <v>4</v>
      </c>
      <c r="F707" s="5">
        <v>5</v>
      </c>
      <c r="G707" s="5">
        <v>6</v>
      </c>
    </row>
    <row r="708" spans="1:7" ht="20.100000000000001" customHeight="1" x14ac:dyDescent="0.15">
      <c r="A708" s="5" t="s">
        <v>876</v>
      </c>
      <c r="B708" s="26" t="s">
        <v>877</v>
      </c>
      <c r="C708" s="26"/>
      <c r="D708" s="5" t="s">
        <v>102</v>
      </c>
      <c r="E708" s="8">
        <v>1</v>
      </c>
      <c r="F708" s="8">
        <v>19229090</v>
      </c>
      <c r="G708" s="8">
        <v>19229090</v>
      </c>
    </row>
    <row r="709" spans="1:7" ht="24.95" customHeight="1" x14ac:dyDescent="0.15">
      <c r="A709" s="25" t="s">
        <v>539</v>
      </c>
      <c r="B709" s="25"/>
      <c r="C709" s="25"/>
      <c r="D709" s="25"/>
      <c r="E709" s="10">
        <f>SUBTOTAL(9,E708:E708)</f>
        <v>1</v>
      </c>
      <c r="F709" s="10" t="s">
        <v>460</v>
      </c>
      <c r="G709" s="10">
        <f>SUBTOTAL(9,G708:G708)</f>
        <v>19229090</v>
      </c>
    </row>
    <row r="710" spans="1:7" ht="24.95" customHeight="1" x14ac:dyDescent="0.15">
      <c r="A710" s="25" t="s">
        <v>540</v>
      </c>
      <c r="B710" s="25"/>
      <c r="C710" s="25"/>
      <c r="D710" s="25"/>
      <c r="E710" s="25"/>
      <c r="F710" s="25"/>
      <c r="G710" s="10">
        <f>SUBTOTAL(9,G708:G709)</f>
        <v>19229090</v>
      </c>
    </row>
    <row r="711" spans="1:7" ht="24.95" customHeight="1" x14ac:dyDescent="0.15"/>
    <row r="712" spans="1:7" ht="20.100000000000001" customHeight="1" x14ac:dyDescent="0.15">
      <c r="A712" s="23" t="s">
        <v>324</v>
      </c>
      <c r="B712" s="23"/>
      <c r="C712" s="24" t="s">
        <v>213</v>
      </c>
      <c r="D712" s="24"/>
      <c r="E712" s="24"/>
      <c r="F712" s="24"/>
      <c r="G712" s="24"/>
    </row>
    <row r="713" spans="1:7" ht="20.100000000000001" customHeight="1" x14ac:dyDescent="0.15">
      <c r="A713" s="23" t="s">
        <v>325</v>
      </c>
      <c r="B713" s="23"/>
      <c r="C713" s="24" t="s">
        <v>326</v>
      </c>
      <c r="D713" s="24"/>
      <c r="E713" s="24"/>
      <c r="F713" s="24"/>
      <c r="G713" s="24"/>
    </row>
    <row r="714" spans="1:7" ht="24.95" customHeight="1" x14ac:dyDescent="0.15">
      <c r="A714" s="23" t="s">
        <v>327</v>
      </c>
      <c r="B714" s="23"/>
      <c r="C714" s="24" t="s">
        <v>302</v>
      </c>
      <c r="D714" s="24"/>
      <c r="E714" s="24"/>
      <c r="F714" s="24"/>
      <c r="G714" s="24"/>
    </row>
    <row r="715" spans="1:7" ht="15" customHeight="1" x14ac:dyDescent="0.15"/>
    <row r="716" spans="1:7" ht="24.95" customHeight="1" x14ac:dyDescent="0.15">
      <c r="A716" s="16" t="s">
        <v>548</v>
      </c>
      <c r="B716" s="16"/>
      <c r="C716" s="16"/>
      <c r="D716" s="16"/>
      <c r="E716" s="16"/>
      <c r="F716" s="16"/>
      <c r="G716" s="16"/>
    </row>
    <row r="717" spans="1:7" ht="15" customHeight="1" x14ac:dyDescent="0.15"/>
    <row r="718" spans="1:7" ht="50.1" customHeight="1" x14ac:dyDescent="0.15">
      <c r="A718" s="5" t="s">
        <v>239</v>
      </c>
      <c r="B718" s="21" t="s">
        <v>479</v>
      </c>
      <c r="C718" s="21"/>
      <c r="D718" s="5" t="s">
        <v>533</v>
      </c>
      <c r="E718" s="5" t="s">
        <v>534</v>
      </c>
      <c r="F718" s="5" t="s">
        <v>535</v>
      </c>
      <c r="G718" s="5" t="s">
        <v>536</v>
      </c>
    </row>
    <row r="719" spans="1:7" ht="15" customHeight="1" x14ac:dyDescent="0.15">
      <c r="A719" s="5">
        <v>1</v>
      </c>
      <c r="B719" s="21">
        <v>2</v>
      </c>
      <c r="C719" s="21"/>
      <c r="D719" s="5">
        <v>3</v>
      </c>
      <c r="E719" s="5">
        <v>4</v>
      </c>
      <c r="F719" s="5">
        <v>5</v>
      </c>
      <c r="G719" s="5">
        <v>6</v>
      </c>
    </row>
    <row r="720" spans="1:7" ht="39.950000000000003" customHeight="1" x14ac:dyDescent="0.15">
      <c r="A720" s="5" t="s">
        <v>878</v>
      </c>
      <c r="B720" s="26" t="s">
        <v>879</v>
      </c>
      <c r="C720" s="26"/>
      <c r="D720" s="5" t="s">
        <v>102</v>
      </c>
      <c r="E720" s="8">
        <v>1</v>
      </c>
      <c r="F720" s="8">
        <v>4784100</v>
      </c>
      <c r="G720" s="8">
        <v>4784100</v>
      </c>
    </row>
    <row r="721" spans="1:7" ht="24.95" customHeight="1" x14ac:dyDescent="0.15">
      <c r="A721" s="25" t="s">
        <v>539</v>
      </c>
      <c r="B721" s="25"/>
      <c r="C721" s="25"/>
      <c r="D721" s="25"/>
      <c r="E721" s="10">
        <f>SUBTOTAL(9,E720:E720)</f>
        <v>1</v>
      </c>
      <c r="F721" s="10" t="s">
        <v>460</v>
      </c>
      <c r="G721" s="10">
        <f>SUBTOTAL(9,G720:G720)</f>
        <v>4784100</v>
      </c>
    </row>
    <row r="722" spans="1:7" ht="24.95" customHeight="1" x14ac:dyDescent="0.15">
      <c r="A722" s="25" t="s">
        <v>540</v>
      </c>
      <c r="B722" s="25"/>
      <c r="C722" s="25"/>
      <c r="D722" s="25"/>
      <c r="E722" s="25"/>
      <c r="F722" s="25"/>
      <c r="G722" s="10">
        <f>SUBTOTAL(9,G720:G721)</f>
        <v>4784100</v>
      </c>
    </row>
    <row r="723" spans="1:7" ht="24.95" customHeight="1" x14ac:dyDescent="0.15"/>
    <row r="724" spans="1:7" ht="20.100000000000001" customHeight="1" x14ac:dyDescent="0.15">
      <c r="A724" s="23" t="s">
        <v>324</v>
      </c>
      <c r="B724" s="23"/>
      <c r="C724" s="24" t="s">
        <v>213</v>
      </c>
      <c r="D724" s="24"/>
      <c r="E724" s="24"/>
      <c r="F724" s="24"/>
      <c r="G724" s="24"/>
    </row>
    <row r="725" spans="1:7" ht="20.100000000000001" customHeight="1" x14ac:dyDescent="0.15">
      <c r="A725" s="23" t="s">
        <v>325</v>
      </c>
      <c r="B725" s="23"/>
      <c r="C725" s="24" t="s">
        <v>326</v>
      </c>
      <c r="D725" s="24"/>
      <c r="E725" s="24"/>
      <c r="F725" s="24"/>
      <c r="G725" s="24"/>
    </row>
    <row r="726" spans="1:7" ht="24.95" customHeight="1" x14ac:dyDescent="0.15">
      <c r="A726" s="23" t="s">
        <v>327</v>
      </c>
      <c r="B726" s="23"/>
      <c r="C726" s="24" t="s">
        <v>302</v>
      </c>
      <c r="D726" s="24"/>
      <c r="E726" s="24"/>
      <c r="F726" s="24"/>
      <c r="G726" s="24"/>
    </row>
    <row r="727" spans="1:7" ht="15" customHeight="1" x14ac:dyDescent="0.15"/>
    <row r="728" spans="1:7" ht="24.95" customHeight="1" x14ac:dyDescent="0.15">
      <c r="A728" s="16" t="s">
        <v>558</v>
      </c>
      <c r="B728" s="16"/>
      <c r="C728" s="16"/>
      <c r="D728" s="16"/>
      <c r="E728" s="16"/>
      <c r="F728" s="16"/>
      <c r="G728" s="16"/>
    </row>
    <row r="729" spans="1:7" ht="15" customHeight="1" x14ac:dyDescent="0.15"/>
    <row r="730" spans="1:7" ht="50.1" customHeight="1" x14ac:dyDescent="0.15">
      <c r="A730" s="5" t="s">
        <v>239</v>
      </c>
      <c r="B730" s="21" t="s">
        <v>479</v>
      </c>
      <c r="C730" s="21"/>
      <c r="D730" s="5" t="s">
        <v>533</v>
      </c>
      <c r="E730" s="5" t="s">
        <v>534</v>
      </c>
      <c r="F730" s="5" t="s">
        <v>535</v>
      </c>
      <c r="G730" s="5" t="s">
        <v>536</v>
      </c>
    </row>
    <row r="731" spans="1:7" ht="15" customHeight="1" x14ac:dyDescent="0.15">
      <c r="A731" s="5">
        <v>1</v>
      </c>
      <c r="B731" s="21">
        <v>2</v>
      </c>
      <c r="C731" s="21"/>
      <c r="D731" s="5">
        <v>3</v>
      </c>
      <c r="E731" s="5">
        <v>4</v>
      </c>
      <c r="F731" s="5">
        <v>5</v>
      </c>
      <c r="G731" s="5">
        <v>6</v>
      </c>
    </row>
    <row r="732" spans="1:7" ht="20.100000000000001" customHeight="1" x14ac:dyDescent="0.15">
      <c r="A732" s="5" t="s">
        <v>880</v>
      </c>
      <c r="B732" s="26" t="s">
        <v>881</v>
      </c>
      <c r="C732" s="26"/>
      <c r="D732" s="5" t="s">
        <v>102</v>
      </c>
      <c r="E732" s="8">
        <v>1</v>
      </c>
      <c r="F732" s="8">
        <v>49702288</v>
      </c>
      <c r="G732" s="8">
        <v>49702288</v>
      </c>
    </row>
    <row r="733" spans="1:7" ht="24.95" customHeight="1" x14ac:dyDescent="0.15">
      <c r="A733" s="25" t="s">
        <v>539</v>
      </c>
      <c r="B733" s="25"/>
      <c r="C733" s="25"/>
      <c r="D733" s="25"/>
      <c r="E733" s="10">
        <f>SUBTOTAL(9,E732:E732)</f>
        <v>1</v>
      </c>
      <c r="F733" s="10" t="s">
        <v>460</v>
      </c>
      <c r="G733" s="10">
        <f>SUBTOTAL(9,G732:G732)</f>
        <v>49702288</v>
      </c>
    </row>
    <row r="734" spans="1:7" ht="24.95" customHeight="1" x14ac:dyDescent="0.15">
      <c r="A734" s="25" t="s">
        <v>540</v>
      </c>
      <c r="B734" s="25"/>
      <c r="C734" s="25"/>
      <c r="D734" s="25"/>
      <c r="E734" s="25"/>
      <c r="F734" s="25"/>
      <c r="G734" s="10">
        <f>SUBTOTAL(9,G732:G733)</f>
        <v>49702288</v>
      </c>
    </row>
    <row r="735" spans="1:7" ht="24.95" customHeight="1" x14ac:dyDescent="0.15"/>
    <row r="736" spans="1:7" ht="20.100000000000001" customHeight="1" x14ac:dyDescent="0.15">
      <c r="A736" s="23" t="s">
        <v>324</v>
      </c>
      <c r="B736" s="23"/>
      <c r="C736" s="24" t="s">
        <v>213</v>
      </c>
      <c r="D736" s="24"/>
      <c r="E736" s="24"/>
      <c r="F736" s="24"/>
      <c r="G736" s="24"/>
    </row>
    <row r="737" spans="1:7" ht="20.100000000000001" customHeight="1" x14ac:dyDescent="0.15">
      <c r="A737" s="23" t="s">
        <v>325</v>
      </c>
      <c r="B737" s="23"/>
      <c r="C737" s="24" t="s">
        <v>326</v>
      </c>
      <c r="D737" s="24"/>
      <c r="E737" s="24"/>
      <c r="F737" s="24"/>
      <c r="G737" s="24"/>
    </row>
    <row r="738" spans="1:7" ht="24.95" customHeight="1" x14ac:dyDescent="0.15">
      <c r="A738" s="23" t="s">
        <v>327</v>
      </c>
      <c r="B738" s="23"/>
      <c r="C738" s="24" t="s">
        <v>302</v>
      </c>
      <c r="D738" s="24"/>
      <c r="E738" s="24"/>
      <c r="F738" s="24"/>
      <c r="G738" s="24"/>
    </row>
    <row r="739" spans="1:7" ht="15" customHeight="1" x14ac:dyDescent="0.15"/>
    <row r="740" spans="1:7" ht="24.95" customHeight="1" x14ac:dyDescent="0.15">
      <c r="A740" s="16" t="s">
        <v>563</v>
      </c>
      <c r="B740" s="16"/>
      <c r="C740" s="16"/>
      <c r="D740" s="16"/>
      <c r="E740" s="16"/>
      <c r="F740" s="16"/>
      <c r="G740" s="16"/>
    </row>
    <row r="741" spans="1:7" ht="15" customHeight="1" x14ac:dyDescent="0.15"/>
    <row r="742" spans="1:7" ht="50.1" customHeight="1" x14ac:dyDescent="0.15">
      <c r="A742" s="5" t="s">
        <v>239</v>
      </c>
      <c r="B742" s="21" t="s">
        <v>479</v>
      </c>
      <c r="C742" s="21"/>
      <c r="D742" s="5" t="s">
        <v>533</v>
      </c>
      <c r="E742" s="5" t="s">
        <v>534</v>
      </c>
      <c r="F742" s="5" t="s">
        <v>535</v>
      </c>
      <c r="G742" s="5" t="s">
        <v>536</v>
      </c>
    </row>
    <row r="743" spans="1:7" ht="15" customHeight="1" x14ac:dyDescent="0.15">
      <c r="A743" s="5">
        <v>1</v>
      </c>
      <c r="B743" s="21">
        <v>2</v>
      </c>
      <c r="C743" s="21"/>
      <c r="D743" s="5">
        <v>3</v>
      </c>
      <c r="E743" s="5">
        <v>4</v>
      </c>
      <c r="F743" s="5">
        <v>5</v>
      </c>
      <c r="G743" s="5">
        <v>6</v>
      </c>
    </row>
    <row r="744" spans="1:7" ht="20.100000000000001" customHeight="1" x14ac:dyDescent="0.15">
      <c r="A744" s="5" t="s">
        <v>882</v>
      </c>
      <c r="B744" s="26" t="s">
        <v>883</v>
      </c>
      <c r="C744" s="26"/>
      <c r="D744" s="5" t="s">
        <v>102</v>
      </c>
      <c r="E744" s="8">
        <v>1</v>
      </c>
      <c r="F744" s="8">
        <v>45766</v>
      </c>
      <c r="G744" s="8">
        <v>45766</v>
      </c>
    </row>
    <row r="745" spans="1:7" ht="24.95" customHeight="1" x14ac:dyDescent="0.15">
      <c r="A745" s="25" t="s">
        <v>539</v>
      </c>
      <c r="B745" s="25"/>
      <c r="C745" s="25"/>
      <c r="D745" s="25"/>
      <c r="E745" s="10">
        <f>SUBTOTAL(9,E744:E744)</f>
        <v>1</v>
      </c>
      <c r="F745" s="10" t="s">
        <v>460</v>
      </c>
      <c r="G745" s="10">
        <f>SUBTOTAL(9,G744:G744)</f>
        <v>45766</v>
      </c>
    </row>
    <row r="746" spans="1:7" ht="24.95" customHeight="1" x14ac:dyDescent="0.15">
      <c r="A746" s="25" t="s">
        <v>540</v>
      </c>
      <c r="B746" s="25"/>
      <c r="C746" s="25"/>
      <c r="D746" s="25"/>
      <c r="E746" s="25"/>
      <c r="F746" s="25"/>
      <c r="G746" s="10">
        <f>SUBTOTAL(9,G744:G745)</f>
        <v>45766</v>
      </c>
    </row>
    <row r="747" spans="1:7" ht="24.95" customHeight="1" x14ac:dyDescent="0.15"/>
    <row r="748" spans="1:7" ht="20.100000000000001" customHeight="1" x14ac:dyDescent="0.15">
      <c r="A748" s="23" t="s">
        <v>324</v>
      </c>
      <c r="B748" s="23"/>
      <c r="C748" s="24" t="s">
        <v>213</v>
      </c>
      <c r="D748" s="24"/>
      <c r="E748" s="24"/>
      <c r="F748" s="24"/>
      <c r="G748" s="24"/>
    </row>
    <row r="749" spans="1:7" ht="20.100000000000001" customHeight="1" x14ac:dyDescent="0.15">
      <c r="A749" s="23" t="s">
        <v>325</v>
      </c>
      <c r="B749" s="23"/>
      <c r="C749" s="24" t="s">
        <v>326</v>
      </c>
      <c r="D749" s="24"/>
      <c r="E749" s="24"/>
      <c r="F749" s="24"/>
      <c r="G749" s="24"/>
    </row>
    <row r="750" spans="1:7" ht="24.95" customHeight="1" x14ac:dyDescent="0.15">
      <c r="A750" s="23" t="s">
        <v>327</v>
      </c>
      <c r="B750" s="23"/>
      <c r="C750" s="24" t="s">
        <v>302</v>
      </c>
      <c r="D750" s="24"/>
      <c r="E750" s="24"/>
      <c r="F750" s="24"/>
      <c r="G750" s="24"/>
    </row>
    <row r="751" spans="1:7" ht="15" customHeight="1" x14ac:dyDescent="0.15"/>
    <row r="752" spans="1:7" ht="24.95" customHeight="1" x14ac:dyDescent="0.15">
      <c r="A752" s="16" t="s">
        <v>575</v>
      </c>
      <c r="B752" s="16"/>
      <c r="C752" s="16"/>
      <c r="D752" s="16"/>
      <c r="E752" s="16"/>
      <c r="F752" s="16"/>
      <c r="G752" s="16"/>
    </row>
    <row r="753" spans="1:7" ht="15" customHeight="1" x14ac:dyDescent="0.15"/>
    <row r="754" spans="1:7" ht="50.1" customHeight="1" x14ac:dyDescent="0.15">
      <c r="A754" s="5" t="s">
        <v>239</v>
      </c>
      <c r="B754" s="21" t="s">
        <v>479</v>
      </c>
      <c r="C754" s="21"/>
      <c r="D754" s="5" t="s">
        <v>533</v>
      </c>
      <c r="E754" s="5" t="s">
        <v>534</v>
      </c>
      <c r="F754" s="5" t="s">
        <v>535</v>
      </c>
      <c r="G754" s="5" t="s">
        <v>536</v>
      </c>
    </row>
    <row r="755" spans="1:7" ht="15" customHeight="1" x14ac:dyDescent="0.15">
      <c r="A755" s="5">
        <v>1</v>
      </c>
      <c r="B755" s="21">
        <v>2</v>
      </c>
      <c r="C755" s="21"/>
      <c r="D755" s="5">
        <v>3</v>
      </c>
      <c r="E755" s="5">
        <v>4</v>
      </c>
      <c r="F755" s="5">
        <v>5</v>
      </c>
      <c r="G755" s="5">
        <v>6</v>
      </c>
    </row>
    <row r="756" spans="1:7" ht="20.100000000000001" customHeight="1" x14ac:dyDescent="0.15">
      <c r="A756" s="5" t="s">
        <v>884</v>
      </c>
      <c r="B756" s="26" t="s">
        <v>885</v>
      </c>
      <c r="C756" s="26"/>
      <c r="D756" s="5" t="s">
        <v>102</v>
      </c>
      <c r="E756" s="8">
        <v>1</v>
      </c>
      <c r="F756" s="8">
        <v>531848</v>
      </c>
      <c r="G756" s="8">
        <v>531848</v>
      </c>
    </row>
    <row r="757" spans="1:7" ht="24.95" customHeight="1" x14ac:dyDescent="0.15">
      <c r="A757" s="25" t="s">
        <v>539</v>
      </c>
      <c r="B757" s="25"/>
      <c r="C757" s="25"/>
      <c r="D757" s="25"/>
      <c r="E757" s="10">
        <f>SUBTOTAL(9,E756:E756)</f>
        <v>1</v>
      </c>
      <c r="F757" s="10" t="s">
        <v>460</v>
      </c>
      <c r="G757" s="10">
        <f>SUBTOTAL(9,G756:G756)</f>
        <v>531848</v>
      </c>
    </row>
    <row r="758" spans="1:7" ht="24.95" customHeight="1" x14ac:dyDescent="0.15">
      <c r="A758" s="25" t="s">
        <v>540</v>
      </c>
      <c r="B758" s="25"/>
      <c r="C758" s="25"/>
      <c r="D758" s="25"/>
      <c r="E758" s="25"/>
      <c r="F758" s="25"/>
      <c r="G758" s="10">
        <f>SUBTOTAL(9,G756:G757)</f>
        <v>531848</v>
      </c>
    </row>
    <row r="759" spans="1:7" ht="24.95" customHeight="1" x14ac:dyDescent="0.15"/>
    <row r="760" spans="1:7" ht="20.100000000000001" customHeight="1" x14ac:dyDescent="0.15">
      <c r="A760" s="23" t="s">
        <v>324</v>
      </c>
      <c r="B760" s="23"/>
      <c r="C760" s="24" t="s">
        <v>213</v>
      </c>
      <c r="D760" s="24"/>
      <c r="E760" s="24"/>
      <c r="F760" s="24"/>
      <c r="G760" s="24"/>
    </row>
    <row r="761" spans="1:7" ht="20.100000000000001" customHeight="1" x14ac:dyDescent="0.15">
      <c r="A761" s="23" t="s">
        <v>325</v>
      </c>
      <c r="B761" s="23"/>
      <c r="C761" s="24" t="s">
        <v>326</v>
      </c>
      <c r="D761" s="24"/>
      <c r="E761" s="24"/>
      <c r="F761" s="24"/>
      <c r="G761" s="24"/>
    </row>
    <row r="762" spans="1:7" ht="24.95" customHeight="1" x14ac:dyDescent="0.15">
      <c r="A762" s="23" t="s">
        <v>327</v>
      </c>
      <c r="B762" s="23"/>
      <c r="C762" s="24" t="s">
        <v>302</v>
      </c>
      <c r="D762" s="24"/>
      <c r="E762" s="24"/>
      <c r="F762" s="24"/>
      <c r="G762" s="24"/>
    </row>
    <row r="763" spans="1:7" ht="15" customHeight="1" x14ac:dyDescent="0.15"/>
    <row r="764" spans="1:7" ht="24.95" customHeight="1" x14ac:dyDescent="0.15">
      <c r="A764" s="16" t="s">
        <v>578</v>
      </c>
      <c r="B764" s="16"/>
      <c r="C764" s="16"/>
      <c r="D764" s="16"/>
      <c r="E764" s="16"/>
      <c r="F764" s="16"/>
      <c r="G764" s="16"/>
    </row>
    <row r="765" spans="1:7" ht="15" customHeight="1" x14ac:dyDescent="0.15"/>
    <row r="766" spans="1:7" ht="50.1" customHeight="1" x14ac:dyDescent="0.15">
      <c r="A766" s="5" t="s">
        <v>239</v>
      </c>
      <c r="B766" s="21" t="s">
        <v>479</v>
      </c>
      <c r="C766" s="21"/>
      <c r="D766" s="5" t="s">
        <v>533</v>
      </c>
      <c r="E766" s="5" t="s">
        <v>534</v>
      </c>
      <c r="F766" s="5" t="s">
        <v>535</v>
      </c>
      <c r="G766" s="5" t="s">
        <v>536</v>
      </c>
    </row>
    <row r="767" spans="1:7" ht="15" customHeight="1" x14ac:dyDescent="0.15">
      <c r="A767" s="5">
        <v>1</v>
      </c>
      <c r="B767" s="21">
        <v>2</v>
      </c>
      <c r="C767" s="21"/>
      <c r="D767" s="5">
        <v>3</v>
      </c>
      <c r="E767" s="5">
        <v>4</v>
      </c>
      <c r="F767" s="5">
        <v>5</v>
      </c>
      <c r="G767" s="5">
        <v>6</v>
      </c>
    </row>
    <row r="768" spans="1:7" ht="20.100000000000001" customHeight="1" x14ac:dyDescent="0.15">
      <c r="A768" s="5" t="s">
        <v>886</v>
      </c>
      <c r="B768" s="26" t="s">
        <v>887</v>
      </c>
      <c r="C768" s="26"/>
      <c r="D768" s="5" t="s">
        <v>102</v>
      </c>
      <c r="E768" s="8">
        <v>1</v>
      </c>
      <c r="F768" s="8">
        <v>258240</v>
      </c>
      <c r="G768" s="8">
        <v>258240</v>
      </c>
    </row>
    <row r="769" spans="1:7" ht="24.95" customHeight="1" x14ac:dyDescent="0.15">
      <c r="A769" s="25" t="s">
        <v>539</v>
      </c>
      <c r="B769" s="25"/>
      <c r="C769" s="25"/>
      <c r="D769" s="25"/>
      <c r="E769" s="10">
        <f>SUBTOTAL(9,E768:E768)</f>
        <v>1</v>
      </c>
      <c r="F769" s="10" t="s">
        <v>460</v>
      </c>
      <c r="G769" s="10">
        <f>SUBTOTAL(9,G768:G768)</f>
        <v>258240</v>
      </c>
    </row>
    <row r="770" spans="1:7" ht="24.95" customHeight="1" x14ac:dyDescent="0.15">
      <c r="A770" s="25" t="s">
        <v>540</v>
      </c>
      <c r="B770" s="25"/>
      <c r="C770" s="25"/>
      <c r="D770" s="25"/>
      <c r="E770" s="25"/>
      <c r="F770" s="25"/>
      <c r="G770" s="10">
        <f>SUBTOTAL(9,G768:G769)</f>
        <v>258240</v>
      </c>
    </row>
    <row r="771" spans="1:7" ht="24.95" customHeight="1" x14ac:dyDescent="0.15"/>
    <row r="772" spans="1:7" ht="20.100000000000001" customHeight="1" x14ac:dyDescent="0.15">
      <c r="A772" s="23" t="s">
        <v>324</v>
      </c>
      <c r="B772" s="23"/>
      <c r="C772" s="24" t="s">
        <v>213</v>
      </c>
      <c r="D772" s="24"/>
      <c r="E772" s="24"/>
      <c r="F772" s="24"/>
      <c r="G772" s="24"/>
    </row>
    <row r="773" spans="1:7" ht="20.100000000000001" customHeight="1" x14ac:dyDescent="0.15">
      <c r="A773" s="23" t="s">
        <v>325</v>
      </c>
      <c r="B773" s="23"/>
      <c r="C773" s="24" t="s">
        <v>326</v>
      </c>
      <c r="D773" s="24"/>
      <c r="E773" s="24"/>
      <c r="F773" s="24"/>
      <c r="G773" s="24"/>
    </row>
    <row r="774" spans="1:7" ht="24.95" customHeight="1" x14ac:dyDescent="0.15">
      <c r="A774" s="23" t="s">
        <v>327</v>
      </c>
      <c r="B774" s="23"/>
      <c r="C774" s="24" t="s">
        <v>302</v>
      </c>
      <c r="D774" s="24"/>
      <c r="E774" s="24"/>
      <c r="F774" s="24"/>
      <c r="G774" s="24"/>
    </row>
    <row r="775" spans="1:7" ht="15" customHeight="1" x14ac:dyDescent="0.15"/>
    <row r="776" spans="1:7" ht="24.95" customHeight="1" x14ac:dyDescent="0.15">
      <c r="A776" s="16" t="s">
        <v>759</v>
      </c>
      <c r="B776" s="16"/>
      <c r="C776" s="16"/>
      <c r="D776" s="16"/>
      <c r="E776" s="16"/>
      <c r="F776" s="16"/>
      <c r="G776" s="16"/>
    </row>
    <row r="777" spans="1:7" ht="15" customHeight="1" x14ac:dyDescent="0.15"/>
    <row r="778" spans="1:7" ht="50.1" customHeight="1" x14ac:dyDescent="0.15">
      <c r="A778" s="5" t="s">
        <v>239</v>
      </c>
      <c r="B778" s="21" t="s">
        <v>479</v>
      </c>
      <c r="C778" s="21"/>
      <c r="D778" s="5" t="s">
        <v>533</v>
      </c>
      <c r="E778" s="5" t="s">
        <v>534</v>
      </c>
      <c r="F778" s="5" t="s">
        <v>535</v>
      </c>
      <c r="G778" s="5" t="s">
        <v>536</v>
      </c>
    </row>
    <row r="779" spans="1:7" ht="15" customHeight="1" x14ac:dyDescent="0.15">
      <c r="A779" s="5">
        <v>1</v>
      </c>
      <c r="B779" s="21">
        <v>2</v>
      </c>
      <c r="C779" s="21"/>
      <c r="D779" s="5">
        <v>3</v>
      </c>
      <c r="E779" s="5">
        <v>4</v>
      </c>
      <c r="F779" s="5">
        <v>5</v>
      </c>
      <c r="G779" s="5">
        <v>6</v>
      </c>
    </row>
    <row r="780" spans="1:7" ht="20.100000000000001" customHeight="1" x14ac:dyDescent="0.15">
      <c r="A780" s="5" t="s">
        <v>888</v>
      </c>
      <c r="B780" s="26" t="s">
        <v>889</v>
      </c>
      <c r="C780" s="26"/>
      <c r="D780" s="5" t="s">
        <v>102</v>
      </c>
      <c r="E780" s="8">
        <v>1</v>
      </c>
      <c r="F780" s="8">
        <v>1378100</v>
      </c>
      <c r="G780" s="8">
        <v>1378100</v>
      </c>
    </row>
    <row r="781" spans="1:7" ht="24.95" customHeight="1" x14ac:dyDescent="0.15">
      <c r="A781" s="25" t="s">
        <v>539</v>
      </c>
      <c r="B781" s="25"/>
      <c r="C781" s="25"/>
      <c r="D781" s="25"/>
      <c r="E781" s="10">
        <f>SUBTOTAL(9,E780:E780)</f>
        <v>1</v>
      </c>
      <c r="F781" s="10" t="s">
        <v>460</v>
      </c>
      <c r="G781" s="10">
        <f>SUBTOTAL(9,G780:G780)</f>
        <v>1378100</v>
      </c>
    </row>
    <row r="782" spans="1:7" ht="24.95" customHeight="1" x14ac:dyDescent="0.15">
      <c r="A782" s="25" t="s">
        <v>540</v>
      </c>
      <c r="B782" s="25"/>
      <c r="C782" s="25"/>
      <c r="D782" s="25"/>
      <c r="E782" s="25"/>
      <c r="F782" s="25"/>
      <c r="G782" s="10">
        <f>SUBTOTAL(9,G780:G781)</f>
        <v>1378100</v>
      </c>
    </row>
    <row r="783" spans="1:7" ht="24.95" customHeight="1" x14ac:dyDescent="0.15"/>
    <row r="784" spans="1:7" ht="20.100000000000001" customHeight="1" x14ac:dyDescent="0.15">
      <c r="A784" s="23" t="s">
        <v>324</v>
      </c>
      <c r="B784" s="23"/>
      <c r="C784" s="24" t="s">
        <v>213</v>
      </c>
      <c r="D784" s="24"/>
      <c r="E784" s="24"/>
      <c r="F784" s="24"/>
      <c r="G784" s="24"/>
    </row>
    <row r="785" spans="1:7" ht="20.100000000000001" customHeight="1" x14ac:dyDescent="0.15">
      <c r="A785" s="23" t="s">
        <v>325</v>
      </c>
      <c r="B785" s="23"/>
      <c r="C785" s="24" t="s">
        <v>326</v>
      </c>
      <c r="D785" s="24"/>
      <c r="E785" s="24"/>
      <c r="F785" s="24"/>
      <c r="G785" s="24"/>
    </row>
    <row r="786" spans="1:7" ht="24.95" customHeight="1" x14ac:dyDescent="0.15">
      <c r="A786" s="23" t="s">
        <v>327</v>
      </c>
      <c r="B786" s="23"/>
      <c r="C786" s="24" t="s">
        <v>302</v>
      </c>
      <c r="D786" s="24"/>
      <c r="E786" s="24"/>
      <c r="F786" s="24"/>
      <c r="G786" s="24"/>
    </row>
    <row r="787" spans="1:7" ht="15" customHeight="1" x14ac:dyDescent="0.15"/>
    <row r="788" spans="1:7" ht="24.95" customHeight="1" x14ac:dyDescent="0.15">
      <c r="A788" s="16" t="s">
        <v>770</v>
      </c>
      <c r="B788" s="16"/>
      <c r="C788" s="16"/>
      <c r="D788" s="16"/>
      <c r="E788" s="16"/>
      <c r="F788" s="16"/>
      <c r="G788" s="16"/>
    </row>
    <row r="789" spans="1:7" ht="15" customHeight="1" x14ac:dyDescent="0.15"/>
    <row r="790" spans="1:7" ht="50.1" customHeight="1" x14ac:dyDescent="0.15">
      <c r="A790" s="5" t="s">
        <v>239</v>
      </c>
      <c r="B790" s="21" t="s">
        <v>479</v>
      </c>
      <c r="C790" s="21"/>
      <c r="D790" s="5" t="s">
        <v>533</v>
      </c>
      <c r="E790" s="5" t="s">
        <v>534</v>
      </c>
      <c r="F790" s="5" t="s">
        <v>535</v>
      </c>
      <c r="G790" s="5" t="s">
        <v>536</v>
      </c>
    </row>
    <row r="791" spans="1:7" ht="15" customHeight="1" x14ac:dyDescent="0.15">
      <c r="A791" s="5">
        <v>1</v>
      </c>
      <c r="B791" s="21">
        <v>2</v>
      </c>
      <c r="C791" s="21"/>
      <c r="D791" s="5">
        <v>3</v>
      </c>
      <c r="E791" s="5">
        <v>4</v>
      </c>
      <c r="F791" s="5">
        <v>5</v>
      </c>
      <c r="G791" s="5">
        <v>6</v>
      </c>
    </row>
    <row r="792" spans="1:7" ht="39.950000000000003" customHeight="1" x14ac:dyDescent="0.15">
      <c r="A792" s="5" t="s">
        <v>890</v>
      </c>
      <c r="B792" s="26" t="s">
        <v>891</v>
      </c>
      <c r="C792" s="26"/>
      <c r="D792" s="5" t="s">
        <v>102</v>
      </c>
      <c r="E792" s="8">
        <v>1</v>
      </c>
      <c r="F792" s="8">
        <v>265107</v>
      </c>
      <c r="G792" s="8">
        <v>265107</v>
      </c>
    </row>
    <row r="793" spans="1:7" ht="24.95" customHeight="1" x14ac:dyDescent="0.15">
      <c r="A793" s="25" t="s">
        <v>539</v>
      </c>
      <c r="B793" s="25"/>
      <c r="C793" s="25"/>
      <c r="D793" s="25"/>
      <c r="E793" s="10">
        <f>SUBTOTAL(9,E792:E792)</f>
        <v>1</v>
      </c>
      <c r="F793" s="10" t="s">
        <v>460</v>
      </c>
      <c r="G793" s="10">
        <f>SUBTOTAL(9,G792:G792)</f>
        <v>265107</v>
      </c>
    </row>
    <row r="794" spans="1:7" ht="24.95" customHeight="1" x14ac:dyDescent="0.15">
      <c r="A794" s="25" t="s">
        <v>540</v>
      </c>
      <c r="B794" s="25"/>
      <c r="C794" s="25"/>
      <c r="D794" s="25"/>
      <c r="E794" s="25"/>
      <c r="F794" s="25"/>
      <c r="G794" s="10">
        <f>SUBTOTAL(9,G792:G793)</f>
        <v>265107</v>
      </c>
    </row>
    <row r="795" spans="1:7" ht="24.95" customHeight="1" x14ac:dyDescent="0.15"/>
    <row r="796" spans="1:7" ht="20.100000000000001" customHeight="1" x14ac:dyDescent="0.15">
      <c r="A796" s="23" t="s">
        <v>324</v>
      </c>
      <c r="B796" s="23"/>
      <c r="C796" s="24" t="s">
        <v>213</v>
      </c>
      <c r="D796" s="24"/>
      <c r="E796" s="24"/>
      <c r="F796" s="24"/>
      <c r="G796" s="24"/>
    </row>
    <row r="797" spans="1:7" ht="20.100000000000001" customHeight="1" x14ac:dyDescent="0.15">
      <c r="A797" s="23" t="s">
        <v>325</v>
      </c>
      <c r="B797" s="23"/>
      <c r="C797" s="24" t="s">
        <v>326</v>
      </c>
      <c r="D797" s="24"/>
      <c r="E797" s="24"/>
      <c r="F797" s="24"/>
      <c r="G797" s="24"/>
    </row>
    <row r="798" spans="1:7" ht="24.95" customHeight="1" x14ac:dyDescent="0.15">
      <c r="A798" s="23" t="s">
        <v>327</v>
      </c>
      <c r="B798" s="23"/>
      <c r="C798" s="24" t="s">
        <v>302</v>
      </c>
      <c r="D798" s="24"/>
      <c r="E798" s="24"/>
      <c r="F798" s="24"/>
      <c r="G798" s="24"/>
    </row>
    <row r="799" spans="1:7" ht="15" customHeight="1" x14ac:dyDescent="0.15"/>
    <row r="800" spans="1:7" ht="24.95" customHeight="1" x14ac:dyDescent="0.15">
      <c r="A800" s="16" t="s">
        <v>581</v>
      </c>
      <c r="B800" s="16"/>
      <c r="C800" s="16"/>
      <c r="D800" s="16"/>
      <c r="E800" s="16"/>
      <c r="F800" s="16"/>
      <c r="G800" s="16"/>
    </row>
    <row r="801" spans="1:7" ht="15" customHeight="1" x14ac:dyDescent="0.15"/>
    <row r="802" spans="1:7" ht="50.1" customHeight="1" x14ac:dyDescent="0.15">
      <c r="A802" s="5" t="s">
        <v>239</v>
      </c>
      <c r="B802" s="21" t="s">
        <v>479</v>
      </c>
      <c r="C802" s="21"/>
      <c r="D802" s="5" t="s">
        <v>533</v>
      </c>
      <c r="E802" s="5" t="s">
        <v>534</v>
      </c>
      <c r="F802" s="5" t="s">
        <v>535</v>
      </c>
      <c r="G802" s="5" t="s">
        <v>536</v>
      </c>
    </row>
    <row r="803" spans="1:7" ht="15" customHeight="1" x14ac:dyDescent="0.15">
      <c r="A803" s="5">
        <v>1</v>
      </c>
      <c r="B803" s="21">
        <v>2</v>
      </c>
      <c r="C803" s="21"/>
      <c r="D803" s="5">
        <v>3</v>
      </c>
      <c r="E803" s="5">
        <v>4</v>
      </c>
      <c r="F803" s="5">
        <v>5</v>
      </c>
      <c r="G803" s="5">
        <v>6</v>
      </c>
    </row>
    <row r="804" spans="1:7" ht="20.100000000000001" customHeight="1" x14ac:dyDescent="0.15">
      <c r="A804" s="5" t="s">
        <v>892</v>
      </c>
      <c r="B804" s="26" t="s">
        <v>893</v>
      </c>
      <c r="C804" s="26"/>
      <c r="D804" s="5" t="s">
        <v>102</v>
      </c>
      <c r="E804" s="8">
        <v>1</v>
      </c>
      <c r="F804" s="8">
        <v>6420912.2000000002</v>
      </c>
      <c r="G804" s="8">
        <v>6420912.2000000002</v>
      </c>
    </row>
    <row r="805" spans="1:7" ht="24.95" customHeight="1" x14ac:dyDescent="0.15">
      <c r="A805" s="25" t="s">
        <v>539</v>
      </c>
      <c r="B805" s="25"/>
      <c r="C805" s="25"/>
      <c r="D805" s="25"/>
      <c r="E805" s="10">
        <f>SUBTOTAL(9,E804:E804)</f>
        <v>1</v>
      </c>
      <c r="F805" s="10" t="s">
        <v>460</v>
      </c>
      <c r="G805" s="10">
        <f>SUBTOTAL(9,G804:G804)</f>
        <v>6420912.2000000002</v>
      </c>
    </row>
    <row r="806" spans="1:7" ht="24.95" customHeight="1" x14ac:dyDescent="0.15">
      <c r="A806" s="25" t="s">
        <v>540</v>
      </c>
      <c r="B806" s="25"/>
      <c r="C806" s="25"/>
      <c r="D806" s="25"/>
      <c r="E806" s="25"/>
      <c r="F806" s="25"/>
      <c r="G806" s="10">
        <f>SUBTOTAL(9,G804:G805)</f>
        <v>6420912.2000000002</v>
      </c>
    </row>
    <row r="807" spans="1:7" ht="24.95" customHeight="1" x14ac:dyDescent="0.15"/>
    <row r="808" spans="1:7" ht="20.100000000000001" customHeight="1" x14ac:dyDescent="0.15">
      <c r="A808" s="23" t="s">
        <v>324</v>
      </c>
      <c r="B808" s="23"/>
      <c r="C808" s="24" t="s">
        <v>213</v>
      </c>
      <c r="D808" s="24"/>
      <c r="E808" s="24"/>
      <c r="F808" s="24"/>
      <c r="G808" s="24"/>
    </row>
    <row r="809" spans="1:7" ht="20.100000000000001" customHeight="1" x14ac:dyDescent="0.15">
      <c r="A809" s="23" t="s">
        <v>325</v>
      </c>
      <c r="B809" s="23"/>
      <c r="C809" s="24" t="s">
        <v>326</v>
      </c>
      <c r="D809" s="24"/>
      <c r="E809" s="24"/>
      <c r="F809" s="24"/>
      <c r="G809" s="24"/>
    </row>
    <row r="810" spans="1:7" ht="24.95" customHeight="1" x14ac:dyDescent="0.15">
      <c r="A810" s="23" t="s">
        <v>327</v>
      </c>
      <c r="B810" s="23"/>
      <c r="C810" s="24" t="s">
        <v>302</v>
      </c>
      <c r="D810" s="24"/>
      <c r="E810" s="24"/>
      <c r="F810" s="24"/>
      <c r="G810" s="24"/>
    </row>
    <row r="811" spans="1:7" ht="15" customHeight="1" x14ac:dyDescent="0.15"/>
    <row r="812" spans="1:7" ht="24.95" customHeight="1" x14ac:dyDescent="0.15">
      <c r="A812" s="16" t="s">
        <v>587</v>
      </c>
      <c r="B812" s="16"/>
      <c r="C812" s="16"/>
      <c r="D812" s="16"/>
      <c r="E812" s="16"/>
      <c r="F812" s="16"/>
      <c r="G812" s="16"/>
    </row>
    <row r="813" spans="1:7" ht="15" customHeight="1" x14ac:dyDescent="0.15"/>
    <row r="814" spans="1:7" ht="50.1" customHeight="1" x14ac:dyDescent="0.15">
      <c r="A814" s="5" t="s">
        <v>239</v>
      </c>
      <c r="B814" s="21" t="s">
        <v>479</v>
      </c>
      <c r="C814" s="21"/>
      <c r="D814" s="5" t="s">
        <v>533</v>
      </c>
      <c r="E814" s="5" t="s">
        <v>534</v>
      </c>
      <c r="F814" s="5" t="s">
        <v>535</v>
      </c>
      <c r="G814" s="5" t="s">
        <v>536</v>
      </c>
    </row>
    <row r="815" spans="1:7" ht="15" customHeight="1" x14ac:dyDescent="0.15">
      <c r="A815" s="5">
        <v>1</v>
      </c>
      <c r="B815" s="21">
        <v>2</v>
      </c>
      <c r="C815" s="21"/>
      <c r="D815" s="5">
        <v>3</v>
      </c>
      <c r="E815" s="5">
        <v>4</v>
      </c>
      <c r="F815" s="5">
        <v>5</v>
      </c>
      <c r="G815" s="5">
        <v>6</v>
      </c>
    </row>
    <row r="816" spans="1:7" ht="20.100000000000001" customHeight="1" x14ac:dyDescent="0.15">
      <c r="A816" s="5" t="s">
        <v>894</v>
      </c>
      <c r="B816" s="26" t="s">
        <v>895</v>
      </c>
      <c r="C816" s="26"/>
      <c r="D816" s="5" t="s">
        <v>102</v>
      </c>
      <c r="E816" s="8">
        <v>10000</v>
      </c>
      <c r="F816" s="8">
        <v>596.59870000000001</v>
      </c>
      <c r="G816" s="8">
        <v>5965987</v>
      </c>
    </row>
    <row r="817" spans="1:7" ht="24.95" customHeight="1" x14ac:dyDescent="0.15">
      <c r="A817" s="25" t="s">
        <v>539</v>
      </c>
      <c r="B817" s="25"/>
      <c r="C817" s="25"/>
      <c r="D817" s="25"/>
      <c r="E817" s="10">
        <f>SUBTOTAL(9,E816:E816)</f>
        <v>10000</v>
      </c>
      <c r="F817" s="10" t="s">
        <v>460</v>
      </c>
      <c r="G817" s="10">
        <f>SUBTOTAL(9,G816:G816)</f>
        <v>5965987</v>
      </c>
    </row>
    <row r="818" spans="1:7" ht="24.95" customHeight="1" x14ac:dyDescent="0.15">
      <c r="A818" s="25" t="s">
        <v>540</v>
      </c>
      <c r="B818" s="25"/>
      <c r="C818" s="25"/>
      <c r="D818" s="25"/>
      <c r="E818" s="25"/>
      <c r="F818" s="25"/>
      <c r="G818" s="10">
        <f>SUBTOTAL(9,G816:G817)</f>
        <v>5965987</v>
      </c>
    </row>
    <row r="819" spans="1:7" ht="24.95" customHeight="1" x14ac:dyDescent="0.15"/>
    <row r="820" spans="1:7" ht="20.100000000000001" customHeight="1" x14ac:dyDescent="0.15">
      <c r="A820" s="23" t="s">
        <v>324</v>
      </c>
      <c r="B820" s="23"/>
      <c r="C820" s="24" t="s">
        <v>213</v>
      </c>
      <c r="D820" s="24"/>
      <c r="E820" s="24"/>
      <c r="F820" s="24"/>
      <c r="G820" s="24"/>
    </row>
    <row r="821" spans="1:7" ht="20.100000000000001" customHeight="1" x14ac:dyDescent="0.15">
      <c r="A821" s="23" t="s">
        <v>325</v>
      </c>
      <c r="B821" s="23"/>
      <c r="C821" s="24" t="s">
        <v>326</v>
      </c>
      <c r="D821" s="24"/>
      <c r="E821" s="24"/>
      <c r="F821" s="24"/>
      <c r="G821" s="24"/>
    </row>
    <row r="822" spans="1:7" ht="24.95" customHeight="1" x14ac:dyDescent="0.15">
      <c r="A822" s="23" t="s">
        <v>327</v>
      </c>
      <c r="B822" s="23"/>
      <c r="C822" s="24" t="s">
        <v>302</v>
      </c>
      <c r="D822" s="24"/>
      <c r="E822" s="24"/>
      <c r="F822" s="24"/>
      <c r="G822" s="24"/>
    </row>
    <row r="823" spans="1:7" ht="15" customHeight="1" x14ac:dyDescent="0.15"/>
    <row r="824" spans="1:7" ht="24.95" customHeight="1" x14ac:dyDescent="0.15">
      <c r="A824" s="16" t="s">
        <v>604</v>
      </c>
      <c r="B824" s="16"/>
      <c r="C824" s="16"/>
      <c r="D824" s="16"/>
      <c r="E824" s="16"/>
      <c r="F824" s="16"/>
      <c r="G824" s="16"/>
    </row>
    <row r="825" spans="1:7" ht="15" customHeight="1" x14ac:dyDescent="0.15"/>
    <row r="826" spans="1:7" ht="50.1" customHeight="1" x14ac:dyDescent="0.15">
      <c r="A826" s="5" t="s">
        <v>239</v>
      </c>
      <c r="B826" s="21" t="s">
        <v>479</v>
      </c>
      <c r="C826" s="21"/>
      <c r="D826" s="5" t="s">
        <v>533</v>
      </c>
      <c r="E826" s="5" t="s">
        <v>534</v>
      </c>
      <c r="F826" s="5" t="s">
        <v>535</v>
      </c>
      <c r="G826" s="5" t="s">
        <v>536</v>
      </c>
    </row>
    <row r="827" spans="1:7" ht="15" customHeight="1" x14ac:dyDescent="0.15">
      <c r="A827" s="5">
        <v>1</v>
      </c>
      <c r="B827" s="21">
        <v>2</v>
      </c>
      <c r="C827" s="21"/>
      <c r="D827" s="5">
        <v>3</v>
      </c>
      <c r="E827" s="5">
        <v>4</v>
      </c>
      <c r="F827" s="5">
        <v>5</v>
      </c>
      <c r="G827" s="5">
        <v>6</v>
      </c>
    </row>
    <row r="828" spans="1:7" ht="39.950000000000003" customHeight="1" x14ac:dyDescent="0.15">
      <c r="A828" s="5" t="s">
        <v>896</v>
      </c>
      <c r="B828" s="26" t="s">
        <v>897</v>
      </c>
      <c r="C828" s="26"/>
      <c r="D828" s="5" t="s">
        <v>102</v>
      </c>
      <c r="E828" s="8">
        <v>1</v>
      </c>
      <c r="F828" s="8">
        <v>7104</v>
      </c>
      <c r="G828" s="8">
        <v>7104</v>
      </c>
    </row>
    <row r="829" spans="1:7" ht="24.95" customHeight="1" x14ac:dyDescent="0.15">
      <c r="A829" s="25" t="s">
        <v>539</v>
      </c>
      <c r="B829" s="25"/>
      <c r="C829" s="25"/>
      <c r="D829" s="25"/>
      <c r="E829" s="10">
        <f>SUBTOTAL(9,E828:E828)</f>
        <v>1</v>
      </c>
      <c r="F829" s="10" t="s">
        <v>460</v>
      </c>
      <c r="G829" s="10">
        <f>SUBTOTAL(9,G828:G828)</f>
        <v>7104</v>
      </c>
    </row>
    <row r="830" spans="1:7" ht="24.95" customHeight="1" x14ac:dyDescent="0.15">
      <c r="A830" s="25" t="s">
        <v>540</v>
      </c>
      <c r="B830" s="25"/>
      <c r="C830" s="25"/>
      <c r="D830" s="25"/>
      <c r="E830" s="25"/>
      <c r="F830" s="25"/>
      <c r="G830" s="10">
        <f>SUBTOTAL(9,G828:G829)</f>
        <v>7104</v>
      </c>
    </row>
    <row r="831" spans="1:7" ht="24.95" customHeight="1" x14ac:dyDescent="0.15"/>
    <row r="832" spans="1:7" ht="20.100000000000001" customHeight="1" x14ac:dyDescent="0.15">
      <c r="A832" s="23" t="s">
        <v>324</v>
      </c>
      <c r="B832" s="23"/>
      <c r="C832" s="24" t="s">
        <v>213</v>
      </c>
      <c r="D832" s="24"/>
      <c r="E832" s="24"/>
      <c r="F832" s="24"/>
      <c r="G832" s="24"/>
    </row>
    <row r="833" spans="1:7" ht="20.100000000000001" customHeight="1" x14ac:dyDescent="0.15">
      <c r="A833" s="23" t="s">
        <v>325</v>
      </c>
      <c r="B833" s="23"/>
      <c r="C833" s="24" t="s">
        <v>326</v>
      </c>
      <c r="D833" s="24"/>
      <c r="E833" s="24"/>
      <c r="F833" s="24"/>
      <c r="G833" s="24"/>
    </row>
    <row r="834" spans="1:7" ht="24.95" customHeight="1" x14ac:dyDescent="0.15">
      <c r="A834" s="23" t="s">
        <v>327</v>
      </c>
      <c r="B834" s="23"/>
      <c r="C834" s="24" t="s">
        <v>305</v>
      </c>
      <c r="D834" s="24"/>
      <c r="E834" s="24"/>
      <c r="F834" s="24"/>
      <c r="G834" s="24"/>
    </row>
    <row r="835" spans="1:7" ht="15" customHeight="1" x14ac:dyDescent="0.15"/>
    <row r="836" spans="1:7" ht="24.95" customHeight="1" x14ac:dyDescent="0.15">
      <c r="A836" s="16" t="s">
        <v>532</v>
      </c>
      <c r="B836" s="16"/>
      <c r="C836" s="16"/>
      <c r="D836" s="16"/>
      <c r="E836" s="16"/>
      <c r="F836" s="16"/>
      <c r="G836" s="16"/>
    </row>
    <row r="837" spans="1:7" ht="15" customHeight="1" x14ac:dyDescent="0.15"/>
    <row r="838" spans="1:7" ht="50.1" customHeight="1" x14ac:dyDescent="0.15">
      <c r="A838" s="5" t="s">
        <v>239</v>
      </c>
      <c r="B838" s="21" t="s">
        <v>479</v>
      </c>
      <c r="C838" s="21"/>
      <c r="D838" s="5" t="s">
        <v>533</v>
      </c>
      <c r="E838" s="5" t="s">
        <v>534</v>
      </c>
      <c r="F838" s="5" t="s">
        <v>535</v>
      </c>
      <c r="G838" s="5" t="s">
        <v>536</v>
      </c>
    </row>
    <row r="839" spans="1:7" ht="15" customHeight="1" x14ac:dyDescent="0.15">
      <c r="A839" s="5">
        <v>1</v>
      </c>
      <c r="B839" s="21">
        <v>2</v>
      </c>
      <c r="C839" s="21"/>
      <c r="D839" s="5">
        <v>3</v>
      </c>
      <c r="E839" s="5">
        <v>4</v>
      </c>
      <c r="F839" s="5">
        <v>5</v>
      </c>
      <c r="G839" s="5">
        <v>6</v>
      </c>
    </row>
    <row r="840" spans="1:7" ht="20.100000000000001" customHeight="1" x14ac:dyDescent="0.15">
      <c r="A840" s="5" t="s">
        <v>872</v>
      </c>
      <c r="B840" s="26" t="s">
        <v>873</v>
      </c>
      <c r="C840" s="26"/>
      <c r="D840" s="5" t="s">
        <v>102</v>
      </c>
      <c r="E840" s="8">
        <v>1</v>
      </c>
      <c r="F840" s="8">
        <v>571650</v>
      </c>
      <c r="G840" s="8">
        <v>571650</v>
      </c>
    </row>
    <row r="841" spans="1:7" ht="24.95" customHeight="1" x14ac:dyDescent="0.15">
      <c r="A841" s="25" t="s">
        <v>539</v>
      </c>
      <c r="B841" s="25"/>
      <c r="C841" s="25"/>
      <c r="D841" s="25"/>
      <c r="E841" s="10">
        <f>SUBTOTAL(9,E840:E840)</f>
        <v>1</v>
      </c>
      <c r="F841" s="10" t="s">
        <v>460</v>
      </c>
      <c r="G841" s="10">
        <f>SUBTOTAL(9,G840:G840)</f>
        <v>571650</v>
      </c>
    </row>
    <row r="842" spans="1:7" ht="24.95" customHeight="1" x14ac:dyDescent="0.15">
      <c r="A842" s="25" t="s">
        <v>540</v>
      </c>
      <c r="B842" s="25"/>
      <c r="C842" s="25"/>
      <c r="D842" s="25"/>
      <c r="E842" s="25"/>
      <c r="F842" s="25"/>
      <c r="G842" s="10">
        <f>SUBTOTAL(9,G840:G841)</f>
        <v>571650</v>
      </c>
    </row>
    <row r="843" spans="1:7" ht="24.95" customHeight="1" x14ac:dyDescent="0.15"/>
    <row r="844" spans="1:7" ht="20.100000000000001" customHeight="1" x14ac:dyDescent="0.15">
      <c r="A844" s="23" t="s">
        <v>324</v>
      </c>
      <c r="B844" s="23"/>
      <c r="C844" s="24" t="s">
        <v>213</v>
      </c>
      <c r="D844" s="24"/>
      <c r="E844" s="24"/>
      <c r="F844" s="24"/>
      <c r="G844" s="24"/>
    </row>
    <row r="845" spans="1:7" ht="20.100000000000001" customHeight="1" x14ac:dyDescent="0.15">
      <c r="A845" s="23" t="s">
        <v>325</v>
      </c>
      <c r="B845" s="23"/>
      <c r="C845" s="24" t="s">
        <v>326</v>
      </c>
      <c r="D845" s="24"/>
      <c r="E845" s="24"/>
      <c r="F845" s="24"/>
      <c r="G845" s="24"/>
    </row>
    <row r="846" spans="1:7" ht="24.95" customHeight="1" x14ac:dyDescent="0.15">
      <c r="A846" s="23" t="s">
        <v>327</v>
      </c>
      <c r="B846" s="23"/>
      <c r="C846" s="24" t="s">
        <v>305</v>
      </c>
      <c r="D846" s="24"/>
      <c r="E846" s="24"/>
      <c r="F846" s="24"/>
      <c r="G846" s="24"/>
    </row>
    <row r="847" spans="1:7" ht="15" customHeight="1" x14ac:dyDescent="0.15"/>
    <row r="848" spans="1:7" ht="24.95" customHeight="1" x14ac:dyDescent="0.15">
      <c r="A848" s="16" t="s">
        <v>541</v>
      </c>
      <c r="B848" s="16"/>
      <c r="C848" s="16"/>
      <c r="D848" s="16"/>
      <c r="E848" s="16"/>
      <c r="F848" s="16"/>
      <c r="G848" s="16"/>
    </row>
    <row r="849" spans="1:7" ht="15" customHeight="1" x14ac:dyDescent="0.15"/>
    <row r="850" spans="1:7" ht="50.1" customHeight="1" x14ac:dyDescent="0.15">
      <c r="A850" s="5" t="s">
        <v>239</v>
      </c>
      <c r="B850" s="21" t="s">
        <v>479</v>
      </c>
      <c r="C850" s="21"/>
      <c r="D850" s="5" t="s">
        <v>533</v>
      </c>
      <c r="E850" s="5" t="s">
        <v>534</v>
      </c>
      <c r="F850" s="5" t="s">
        <v>535</v>
      </c>
      <c r="G850" s="5" t="s">
        <v>536</v>
      </c>
    </row>
    <row r="851" spans="1:7" ht="15" customHeight="1" x14ac:dyDescent="0.15">
      <c r="A851" s="5">
        <v>1</v>
      </c>
      <c r="B851" s="21">
        <v>2</v>
      </c>
      <c r="C851" s="21"/>
      <c r="D851" s="5">
        <v>3</v>
      </c>
      <c r="E851" s="5">
        <v>4</v>
      </c>
      <c r="F851" s="5">
        <v>5</v>
      </c>
      <c r="G851" s="5">
        <v>6</v>
      </c>
    </row>
    <row r="852" spans="1:7" ht="20.100000000000001" customHeight="1" x14ac:dyDescent="0.15">
      <c r="A852" s="5" t="s">
        <v>874</v>
      </c>
      <c r="B852" s="26" t="s">
        <v>875</v>
      </c>
      <c r="C852" s="26"/>
      <c r="D852" s="5" t="s">
        <v>102</v>
      </c>
      <c r="E852" s="8">
        <v>1</v>
      </c>
      <c r="F852" s="8">
        <v>5651473</v>
      </c>
      <c r="G852" s="8">
        <v>5651473</v>
      </c>
    </row>
    <row r="853" spans="1:7" ht="24.95" customHeight="1" x14ac:dyDescent="0.15">
      <c r="A853" s="25" t="s">
        <v>539</v>
      </c>
      <c r="B853" s="25"/>
      <c r="C853" s="25"/>
      <c r="D853" s="25"/>
      <c r="E853" s="10">
        <f>SUBTOTAL(9,E852:E852)</f>
        <v>1</v>
      </c>
      <c r="F853" s="10" t="s">
        <v>460</v>
      </c>
      <c r="G853" s="10">
        <f>SUBTOTAL(9,G852:G852)</f>
        <v>5651473</v>
      </c>
    </row>
    <row r="854" spans="1:7" ht="24.95" customHeight="1" x14ac:dyDescent="0.15">
      <c r="A854" s="25" t="s">
        <v>540</v>
      </c>
      <c r="B854" s="25"/>
      <c r="C854" s="25"/>
      <c r="D854" s="25"/>
      <c r="E854" s="25"/>
      <c r="F854" s="25"/>
      <c r="G854" s="10">
        <f>SUBTOTAL(9,G852:G853)</f>
        <v>5651473</v>
      </c>
    </row>
    <row r="855" spans="1:7" ht="24.95" customHeight="1" x14ac:dyDescent="0.15"/>
    <row r="856" spans="1:7" ht="20.100000000000001" customHeight="1" x14ac:dyDescent="0.15">
      <c r="A856" s="23" t="s">
        <v>324</v>
      </c>
      <c r="B856" s="23"/>
      <c r="C856" s="24" t="s">
        <v>213</v>
      </c>
      <c r="D856" s="24"/>
      <c r="E856" s="24"/>
      <c r="F856" s="24"/>
      <c r="G856" s="24"/>
    </row>
    <row r="857" spans="1:7" ht="20.100000000000001" customHeight="1" x14ac:dyDescent="0.15">
      <c r="A857" s="23" t="s">
        <v>325</v>
      </c>
      <c r="B857" s="23"/>
      <c r="C857" s="24" t="s">
        <v>326</v>
      </c>
      <c r="D857" s="24"/>
      <c r="E857" s="24"/>
      <c r="F857" s="24"/>
      <c r="G857" s="24"/>
    </row>
    <row r="858" spans="1:7" ht="24.95" customHeight="1" x14ac:dyDescent="0.15">
      <c r="A858" s="23" t="s">
        <v>327</v>
      </c>
      <c r="B858" s="23"/>
      <c r="C858" s="24" t="s">
        <v>305</v>
      </c>
      <c r="D858" s="24"/>
      <c r="E858" s="24"/>
      <c r="F858" s="24"/>
      <c r="G858" s="24"/>
    </row>
    <row r="859" spans="1:7" ht="15" customHeight="1" x14ac:dyDescent="0.15"/>
    <row r="860" spans="1:7" ht="24.95" customHeight="1" x14ac:dyDescent="0.15">
      <c r="A860" s="16" t="s">
        <v>627</v>
      </c>
      <c r="B860" s="16"/>
      <c r="C860" s="16"/>
      <c r="D860" s="16"/>
      <c r="E860" s="16"/>
      <c r="F860" s="16"/>
      <c r="G860" s="16"/>
    </row>
    <row r="861" spans="1:7" ht="15" customHeight="1" x14ac:dyDescent="0.15"/>
    <row r="862" spans="1:7" ht="50.1" customHeight="1" x14ac:dyDescent="0.15">
      <c r="A862" s="5" t="s">
        <v>239</v>
      </c>
      <c r="B862" s="21" t="s">
        <v>479</v>
      </c>
      <c r="C862" s="21"/>
      <c r="D862" s="5" t="s">
        <v>533</v>
      </c>
      <c r="E862" s="5" t="s">
        <v>534</v>
      </c>
      <c r="F862" s="5" t="s">
        <v>535</v>
      </c>
      <c r="G862" s="5" t="s">
        <v>536</v>
      </c>
    </row>
    <row r="863" spans="1:7" ht="15" customHeight="1" x14ac:dyDescent="0.15">
      <c r="A863" s="5">
        <v>1</v>
      </c>
      <c r="B863" s="21">
        <v>2</v>
      </c>
      <c r="C863" s="21"/>
      <c r="D863" s="5">
        <v>3</v>
      </c>
      <c r="E863" s="5">
        <v>4</v>
      </c>
      <c r="F863" s="5">
        <v>5</v>
      </c>
      <c r="G863" s="5">
        <v>6</v>
      </c>
    </row>
    <row r="864" spans="1:7" ht="20.100000000000001" customHeight="1" x14ac:dyDescent="0.15">
      <c r="A864" s="5" t="s">
        <v>876</v>
      </c>
      <c r="B864" s="26" t="s">
        <v>877</v>
      </c>
      <c r="C864" s="26"/>
      <c r="D864" s="5" t="s">
        <v>102</v>
      </c>
      <c r="E864" s="8">
        <v>1</v>
      </c>
      <c r="F864" s="8">
        <v>19229090</v>
      </c>
      <c r="G864" s="8">
        <v>19229090</v>
      </c>
    </row>
    <row r="865" spans="1:7" ht="24.95" customHeight="1" x14ac:dyDescent="0.15">
      <c r="A865" s="25" t="s">
        <v>539</v>
      </c>
      <c r="B865" s="25"/>
      <c r="C865" s="25"/>
      <c r="D865" s="25"/>
      <c r="E865" s="10">
        <f>SUBTOTAL(9,E864:E864)</f>
        <v>1</v>
      </c>
      <c r="F865" s="10" t="s">
        <v>460</v>
      </c>
      <c r="G865" s="10">
        <f>SUBTOTAL(9,G864:G864)</f>
        <v>19229090</v>
      </c>
    </row>
    <row r="866" spans="1:7" ht="24.95" customHeight="1" x14ac:dyDescent="0.15">
      <c r="A866" s="25" t="s">
        <v>540</v>
      </c>
      <c r="B866" s="25"/>
      <c r="C866" s="25"/>
      <c r="D866" s="25"/>
      <c r="E866" s="25"/>
      <c r="F866" s="25"/>
      <c r="G866" s="10">
        <f>SUBTOTAL(9,G864:G865)</f>
        <v>19229090</v>
      </c>
    </row>
    <row r="867" spans="1:7" ht="24.95" customHeight="1" x14ac:dyDescent="0.15"/>
    <row r="868" spans="1:7" ht="20.100000000000001" customHeight="1" x14ac:dyDescent="0.15">
      <c r="A868" s="23" t="s">
        <v>324</v>
      </c>
      <c r="B868" s="23"/>
      <c r="C868" s="24" t="s">
        <v>213</v>
      </c>
      <c r="D868" s="24"/>
      <c r="E868" s="24"/>
      <c r="F868" s="24"/>
      <c r="G868" s="24"/>
    </row>
    <row r="869" spans="1:7" ht="20.100000000000001" customHeight="1" x14ac:dyDescent="0.15">
      <c r="A869" s="23" t="s">
        <v>325</v>
      </c>
      <c r="B869" s="23"/>
      <c r="C869" s="24" t="s">
        <v>326</v>
      </c>
      <c r="D869" s="24"/>
      <c r="E869" s="24"/>
      <c r="F869" s="24"/>
      <c r="G869" s="24"/>
    </row>
    <row r="870" spans="1:7" ht="24.95" customHeight="1" x14ac:dyDescent="0.15">
      <c r="A870" s="23" t="s">
        <v>327</v>
      </c>
      <c r="B870" s="23"/>
      <c r="C870" s="24" t="s">
        <v>305</v>
      </c>
      <c r="D870" s="24"/>
      <c r="E870" s="24"/>
      <c r="F870" s="24"/>
      <c r="G870" s="24"/>
    </row>
    <row r="871" spans="1:7" ht="15" customHeight="1" x14ac:dyDescent="0.15"/>
    <row r="872" spans="1:7" ht="24.95" customHeight="1" x14ac:dyDescent="0.15">
      <c r="A872" s="16" t="s">
        <v>548</v>
      </c>
      <c r="B872" s="16"/>
      <c r="C872" s="16"/>
      <c r="D872" s="16"/>
      <c r="E872" s="16"/>
      <c r="F872" s="16"/>
      <c r="G872" s="16"/>
    </row>
    <row r="873" spans="1:7" ht="15" customHeight="1" x14ac:dyDescent="0.15"/>
    <row r="874" spans="1:7" ht="50.1" customHeight="1" x14ac:dyDescent="0.15">
      <c r="A874" s="5" t="s">
        <v>239</v>
      </c>
      <c r="B874" s="21" t="s">
        <v>479</v>
      </c>
      <c r="C874" s="21"/>
      <c r="D874" s="5" t="s">
        <v>533</v>
      </c>
      <c r="E874" s="5" t="s">
        <v>534</v>
      </c>
      <c r="F874" s="5" t="s">
        <v>535</v>
      </c>
      <c r="G874" s="5" t="s">
        <v>536</v>
      </c>
    </row>
    <row r="875" spans="1:7" ht="15" customHeight="1" x14ac:dyDescent="0.15">
      <c r="A875" s="5">
        <v>1</v>
      </c>
      <c r="B875" s="21">
        <v>2</v>
      </c>
      <c r="C875" s="21"/>
      <c r="D875" s="5">
        <v>3</v>
      </c>
      <c r="E875" s="5">
        <v>4</v>
      </c>
      <c r="F875" s="5">
        <v>5</v>
      </c>
      <c r="G875" s="5">
        <v>6</v>
      </c>
    </row>
    <row r="876" spans="1:7" ht="39.950000000000003" customHeight="1" x14ac:dyDescent="0.15">
      <c r="A876" s="5" t="s">
        <v>878</v>
      </c>
      <c r="B876" s="26" t="s">
        <v>879</v>
      </c>
      <c r="C876" s="26"/>
      <c r="D876" s="5" t="s">
        <v>102</v>
      </c>
      <c r="E876" s="8">
        <v>1</v>
      </c>
      <c r="F876" s="8">
        <v>4784100</v>
      </c>
      <c r="G876" s="8">
        <v>4784100</v>
      </c>
    </row>
    <row r="877" spans="1:7" ht="24.95" customHeight="1" x14ac:dyDescent="0.15">
      <c r="A877" s="25" t="s">
        <v>539</v>
      </c>
      <c r="B877" s="25"/>
      <c r="C877" s="25"/>
      <c r="D877" s="25"/>
      <c r="E877" s="10">
        <f>SUBTOTAL(9,E876:E876)</f>
        <v>1</v>
      </c>
      <c r="F877" s="10" t="s">
        <v>460</v>
      </c>
      <c r="G877" s="10">
        <f>SUBTOTAL(9,G876:G876)</f>
        <v>4784100</v>
      </c>
    </row>
    <row r="878" spans="1:7" ht="24.95" customHeight="1" x14ac:dyDescent="0.15">
      <c r="A878" s="25" t="s">
        <v>540</v>
      </c>
      <c r="B878" s="25"/>
      <c r="C878" s="25"/>
      <c r="D878" s="25"/>
      <c r="E878" s="25"/>
      <c r="F878" s="25"/>
      <c r="G878" s="10">
        <f>SUBTOTAL(9,G876:G877)</f>
        <v>4784100</v>
      </c>
    </row>
    <row r="879" spans="1:7" ht="24.95" customHeight="1" x14ac:dyDescent="0.15"/>
    <row r="880" spans="1:7" ht="20.100000000000001" customHeight="1" x14ac:dyDescent="0.15">
      <c r="A880" s="23" t="s">
        <v>324</v>
      </c>
      <c r="B880" s="23"/>
      <c r="C880" s="24" t="s">
        <v>213</v>
      </c>
      <c r="D880" s="24"/>
      <c r="E880" s="24"/>
      <c r="F880" s="24"/>
      <c r="G880" s="24"/>
    </row>
    <row r="881" spans="1:7" ht="20.100000000000001" customHeight="1" x14ac:dyDescent="0.15">
      <c r="A881" s="23" t="s">
        <v>325</v>
      </c>
      <c r="B881" s="23"/>
      <c r="C881" s="24" t="s">
        <v>326</v>
      </c>
      <c r="D881" s="24"/>
      <c r="E881" s="24"/>
      <c r="F881" s="24"/>
      <c r="G881" s="24"/>
    </row>
    <row r="882" spans="1:7" ht="24.95" customHeight="1" x14ac:dyDescent="0.15">
      <c r="A882" s="23" t="s">
        <v>327</v>
      </c>
      <c r="B882" s="23"/>
      <c r="C882" s="24" t="s">
        <v>305</v>
      </c>
      <c r="D882" s="24"/>
      <c r="E882" s="24"/>
      <c r="F882" s="24"/>
      <c r="G882" s="24"/>
    </row>
    <row r="883" spans="1:7" ht="15" customHeight="1" x14ac:dyDescent="0.15"/>
    <row r="884" spans="1:7" ht="24.95" customHeight="1" x14ac:dyDescent="0.15">
      <c r="A884" s="16" t="s">
        <v>558</v>
      </c>
      <c r="B884" s="16"/>
      <c r="C884" s="16"/>
      <c r="D884" s="16"/>
      <c r="E884" s="16"/>
      <c r="F884" s="16"/>
      <c r="G884" s="16"/>
    </row>
    <row r="885" spans="1:7" ht="15" customHeight="1" x14ac:dyDescent="0.15"/>
    <row r="886" spans="1:7" ht="50.1" customHeight="1" x14ac:dyDescent="0.15">
      <c r="A886" s="5" t="s">
        <v>239</v>
      </c>
      <c r="B886" s="21" t="s">
        <v>479</v>
      </c>
      <c r="C886" s="21"/>
      <c r="D886" s="5" t="s">
        <v>533</v>
      </c>
      <c r="E886" s="5" t="s">
        <v>534</v>
      </c>
      <c r="F886" s="5" t="s">
        <v>535</v>
      </c>
      <c r="G886" s="5" t="s">
        <v>536</v>
      </c>
    </row>
    <row r="887" spans="1:7" ht="15" customHeight="1" x14ac:dyDescent="0.15">
      <c r="A887" s="5">
        <v>1</v>
      </c>
      <c r="B887" s="21">
        <v>2</v>
      </c>
      <c r="C887" s="21"/>
      <c r="D887" s="5">
        <v>3</v>
      </c>
      <c r="E887" s="5">
        <v>4</v>
      </c>
      <c r="F887" s="5">
        <v>5</v>
      </c>
      <c r="G887" s="5">
        <v>6</v>
      </c>
    </row>
    <row r="888" spans="1:7" ht="20.100000000000001" customHeight="1" x14ac:dyDescent="0.15">
      <c r="A888" s="5" t="s">
        <v>880</v>
      </c>
      <c r="B888" s="26" t="s">
        <v>881</v>
      </c>
      <c r="C888" s="26"/>
      <c r="D888" s="5" t="s">
        <v>102</v>
      </c>
      <c r="E888" s="8">
        <v>1</v>
      </c>
      <c r="F888" s="8">
        <v>51376558</v>
      </c>
      <c r="G888" s="8">
        <v>51376558</v>
      </c>
    </row>
    <row r="889" spans="1:7" ht="24.95" customHeight="1" x14ac:dyDescent="0.15">
      <c r="A889" s="25" t="s">
        <v>539</v>
      </c>
      <c r="B889" s="25"/>
      <c r="C889" s="25"/>
      <c r="D889" s="25"/>
      <c r="E889" s="10">
        <f>SUBTOTAL(9,E888:E888)</f>
        <v>1</v>
      </c>
      <c r="F889" s="10" t="s">
        <v>460</v>
      </c>
      <c r="G889" s="10">
        <f>SUBTOTAL(9,G888:G888)</f>
        <v>51376558</v>
      </c>
    </row>
    <row r="890" spans="1:7" ht="24.95" customHeight="1" x14ac:dyDescent="0.15">
      <c r="A890" s="25" t="s">
        <v>540</v>
      </c>
      <c r="B890" s="25"/>
      <c r="C890" s="25"/>
      <c r="D890" s="25"/>
      <c r="E890" s="25"/>
      <c r="F890" s="25"/>
      <c r="G890" s="10">
        <f>SUBTOTAL(9,G888:G889)</f>
        <v>51376558</v>
      </c>
    </row>
    <row r="891" spans="1:7" ht="24.95" customHeight="1" x14ac:dyDescent="0.15"/>
    <row r="892" spans="1:7" ht="20.100000000000001" customHeight="1" x14ac:dyDescent="0.15">
      <c r="A892" s="23" t="s">
        <v>324</v>
      </c>
      <c r="B892" s="23"/>
      <c r="C892" s="24" t="s">
        <v>213</v>
      </c>
      <c r="D892" s="24"/>
      <c r="E892" s="24"/>
      <c r="F892" s="24"/>
      <c r="G892" s="24"/>
    </row>
    <row r="893" spans="1:7" ht="20.100000000000001" customHeight="1" x14ac:dyDescent="0.15">
      <c r="A893" s="23" t="s">
        <v>325</v>
      </c>
      <c r="B893" s="23"/>
      <c r="C893" s="24" t="s">
        <v>326</v>
      </c>
      <c r="D893" s="24"/>
      <c r="E893" s="24"/>
      <c r="F893" s="24"/>
      <c r="G893" s="24"/>
    </row>
    <row r="894" spans="1:7" ht="24.95" customHeight="1" x14ac:dyDescent="0.15">
      <c r="A894" s="23" t="s">
        <v>327</v>
      </c>
      <c r="B894" s="23"/>
      <c r="C894" s="24" t="s">
        <v>305</v>
      </c>
      <c r="D894" s="24"/>
      <c r="E894" s="24"/>
      <c r="F894" s="24"/>
      <c r="G894" s="24"/>
    </row>
    <row r="895" spans="1:7" ht="15" customHeight="1" x14ac:dyDescent="0.15"/>
    <row r="896" spans="1:7" ht="24.95" customHeight="1" x14ac:dyDescent="0.15">
      <c r="A896" s="16" t="s">
        <v>563</v>
      </c>
      <c r="B896" s="16"/>
      <c r="C896" s="16"/>
      <c r="D896" s="16"/>
      <c r="E896" s="16"/>
      <c r="F896" s="16"/>
      <c r="G896" s="16"/>
    </row>
    <row r="897" spans="1:7" ht="15" customHeight="1" x14ac:dyDescent="0.15"/>
    <row r="898" spans="1:7" ht="50.1" customHeight="1" x14ac:dyDescent="0.15">
      <c r="A898" s="5" t="s">
        <v>239</v>
      </c>
      <c r="B898" s="21" t="s">
        <v>479</v>
      </c>
      <c r="C898" s="21"/>
      <c r="D898" s="5" t="s">
        <v>533</v>
      </c>
      <c r="E898" s="5" t="s">
        <v>534</v>
      </c>
      <c r="F898" s="5" t="s">
        <v>535</v>
      </c>
      <c r="G898" s="5" t="s">
        <v>536</v>
      </c>
    </row>
    <row r="899" spans="1:7" ht="15" customHeight="1" x14ac:dyDescent="0.15">
      <c r="A899" s="5">
        <v>1</v>
      </c>
      <c r="B899" s="21">
        <v>2</v>
      </c>
      <c r="C899" s="21"/>
      <c r="D899" s="5">
        <v>3</v>
      </c>
      <c r="E899" s="5">
        <v>4</v>
      </c>
      <c r="F899" s="5">
        <v>5</v>
      </c>
      <c r="G899" s="5">
        <v>6</v>
      </c>
    </row>
    <row r="900" spans="1:7" ht="20.100000000000001" customHeight="1" x14ac:dyDescent="0.15">
      <c r="A900" s="5" t="s">
        <v>882</v>
      </c>
      <c r="B900" s="26" t="s">
        <v>883</v>
      </c>
      <c r="C900" s="26"/>
      <c r="D900" s="5" t="s">
        <v>102</v>
      </c>
      <c r="E900" s="8">
        <v>1</v>
      </c>
      <c r="F900" s="8">
        <v>45766</v>
      </c>
      <c r="G900" s="8">
        <v>45766</v>
      </c>
    </row>
    <row r="901" spans="1:7" ht="24.95" customHeight="1" x14ac:dyDescent="0.15">
      <c r="A901" s="25" t="s">
        <v>539</v>
      </c>
      <c r="B901" s="25"/>
      <c r="C901" s="25"/>
      <c r="D901" s="25"/>
      <c r="E901" s="10">
        <f>SUBTOTAL(9,E900:E900)</f>
        <v>1</v>
      </c>
      <c r="F901" s="10" t="s">
        <v>460</v>
      </c>
      <c r="G901" s="10">
        <f>SUBTOTAL(9,G900:G900)</f>
        <v>45766</v>
      </c>
    </row>
    <row r="902" spans="1:7" ht="24.95" customHeight="1" x14ac:dyDescent="0.15">
      <c r="A902" s="25" t="s">
        <v>540</v>
      </c>
      <c r="B902" s="25"/>
      <c r="C902" s="25"/>
      <c r="D902" s="25"/>
      <c r="E902" s="25"/>
      <c r="F902" s="25"/>
      <c r="G902" s="10">
        <f>SUBTOTAL(9,G900:G901)</f>
        <v>45766</v>
      </c>
    </row>
    <row r="903" spans="1:7" ht="24.95" customHeight="1" x14ac:dyDescent="0.15"/>
    <row r="904" spans="1:7" ht="20.100000000000001" customHeight="1" x14ac:dyDescent="0.15">
      <c r="A904" s="23" t="s">
        <v>324</v>
      </c>
      <c r="B904" s="23"/>
      <c r="C904" s="24" t="s">
        <v>213</v>
      </c>
      <c r="D904" s="24"/>
      <c r="E904" s="24"/>
      <c r="F904" s="24"/>
      <c r="G904" s="24"/>
    </row>
    <row r="905" spans="1:7" ht="20.100000000000001" customHeight="1" x14ac:dyDescent="0.15">
      <c r="A905" s="23" t="s">
        <v>325</v>
      </c>
      <c r="B905" s="23"/>
      <c r="C905" s="24" t="s">
        <v>326</v>
      </c>
      <c r="D905" s="24"/>
      <c r="E905" s="24"/>
      <c r="F905" s="24"/>
      <c r="G905" s="24"/>
    </row>
    <row r="906" spans="1:7" ht="24.95" customHeight="1" x14ac:dyDescent="0.15">
      <c r="A906" s="23" t="s">
        <v>327</v>
      </c>
      <c r="B906" s="23"/>
      <c r="C906" s="24" t="s">
        <v>305</v>
      </c>
      <c r="D906" s="24"/>
      <c r="E906" s="24"/>
      <c r="F906" s="24"/>
      <c r="G906" s="24"/>
    </row>
    <row r="907" spans="1:7" ht="15" customHeight="1" x14ac:dyDescent="0.15"/>
    <row r="908" spans="1:7" ht="24.95" customHeight="1" x14ac:dyDescent="0.15">
      <c r="A908" s="16" t="s">
        <v>575</v>
      </c>
      <c r="B908" s="16"/>
      <c r="C908" s="16"/>
      <c r="D908" s="16"/>
      <c r="E908" s="16"/>
      <c r="F908" s="16"/>
      <c r="G908" s="16"/>
    </row>
    <row r="909" spans="1:7" ht="15" customHeight="1" x14ac:dyDescent="0.15"/>
    <row r="910" spans="1:7" ht="50.1" customHeight="1" x14ac:dyDescent="0.15">
      <c r="A910" s="5" t="s">
        <v>239</v>
      </c>
      <c r="B910" s="21" t="s">
        <v>479</v>
      </c>
      <c r="C910" s="21"/>
      <c r="D910" s="5" t="s">
        <v>533</v>
      </c>
      <c r="E910" s="5" t="s">
        <v>534</v>
      </c>
      <c r="F910" s="5" t="s">
        <v>535</v>
      </c>
      <c r="G910" s="5" t="s">
        <v>536</v>
      </c>
    </row>
    <row r="911" spans="1:7" ht="15" customHeight="1" x14ac:dyDescent="0.15">
      <c r="A911" s="5">
        <v>1</v>
      </c>
      <c r="B911" s="21">
        <v>2</v>
      </c>
      <c r="C911" s="21"/>
      <c r="D911" s="5">
        <v>3</v>
      </c>
      <c r="E911" s="5">
        <v>4</v>
      </c>
      <c r="F911" s="5">
        <v>5</v>
      </c>
      <c r="G911" s="5">
        <v>6</v>
      </c>
    </row>
    <row r="912" spans="1:7" ht="20.100000000000001" customHeight="1" x14ac:dyDescent="0.15">
      <c r="A912" s="5" t="s">
        <v>884</v>
      </c>
      <c r="B912" s="26" t="s">
        <v>885</v>
      </c>
      <c r="C912" s="26"/>
      <c r="D912" s="5" t="s">
        <v>102</v>
      </c>
      <c r="E912" s="8">
        <v>1</v>
      </c>
      <c r="F912" s="8">
        <v>531848</v>
      </c>
      <c r="G912" s="8">
        <v>531848</v>
      </c>
    </row>
    <row r="913" spans="1:7" ht="24.95" customHeight="1" x14ac:dyDescent="0.15">
      <c r="A913" s="25" t="s">
        <v>539</v>
      </c>
      <c r="B913" s="25"/>
      <c r="C913" s="25"/>
      <c r="D913" s="25"/>
      <c r="E913" s="10">
        <f>SUBTOTAL(9,E912:E912)</f>
        <v>1</v>
      </c>
      <c r="F913" s="10" t="s">
        <v>460</v>
      </c>
      <c r="G913" s="10">
        <f>SUBTOTAL(9,G912:G912)</f>
        <v>531848</v>
      </c>
    </row>
    <row r="914" spans="1:7" ht="24.95" customHeight="1" x14ac:dyDescent="0.15">
      <c r="A914" s="25" t="s">
        <v>540</v>
      </c>
      <c r="B914" s="25"/>
      <c r="C914" s="25"/>
      <c r="D914" s="25"/>
      <c r="E914" s="25"/>
      <c r="F914" s="25"/>
      <c r="G914" s="10">
        <f>SUBTOTAL(9,G912:G913)</f>
        <v>531848</v>
      </c>
    </row>
    <row r="915" spans="1:7" ht="24.95" customHeight="1" x14ac:dyDescent="0.15"/>
    <row r="916" spans="1:7" ht="20.100000000000001" customHeight="1" x14ac:dyDescent="0.15">
      <c r="A916" s="23" t="s">
        <v>324</v>
      </c>
      <c r="B916" s="23"/>
      <c r="C916" s="24" t="s">
        <v>213</v>
      </c>
      <c r="D916" s="24"/>
      <c r="E916" s="24"/>
      <c r="F916" s="24"/>
      <c r="G916" s="24"/>
    </row>
    <row r="917" spans="1:7" ht="20.100000000000001" customHeight="1" x14ac:dyDescent="0.15">
      <c r="A917" s="23" t="s">
        <v>325</v>
      </c>
      <c r="B917" s="23"/>
      <c r="C917" s="24" t="s">
        <v>326</v>
      </c>
      <c r="D917" s="24"/>
      <c r="E917" s="24"/>
      <c r="F917" s="24"/>
      <c r="G917" s="24"/>
    </row>
    <row r="918" spans="1:7" ht="24.95" customHeight="1" x14ac:dyDescent="0.15">
      <c r="A918" s="23" t="s">
        <v>327</v>
      </c>
      <c r="B918" s="23"/>
      <c r="C918" s="24" t="s">
        <v>305</v>
      </c>
      <c r="D918" s="24"/>
      <c r="E918" s="24"/>
      <c r="F918" s="24"/>
      <c r="G918" s="24"/>
    </row>
    <row r="919" spans="1:7" ht="15" customHeight="1" x14ac:dyDescent="0.15"/>
    <row r="920" spans="1:7" ht="24.95" customHeight="1" x14ac:dyDescent="0.15">
      <c r="A920" s="16" t="s">
        <v>578</v>
      </c>
      <c r="B920" s="16"/>
      <c r="C920" s="16"/>
      <c r="D920" s="16"/>
      <c r="E920" s="16"/>
      <c r="F920" s="16"/>
      <c r="G920" s="16"/>
    </row>
    <row r="921" spans="1:7" ht="15" customHeight="1" x14ac:dyDescent="0.15"/>
    <row r="922" spans="1:7" ht="50.1" customHeight="1" x14ac:dyDescent="0.15">
      <c r="A922" s="5" t="s">
        <v>239</v>
      </c>
      <c r="B922" s="21" t="s">
        <v>479</v>
      </c>
      <c r="C922" s="21"/>
      <c r="D922" s="5" t="s">
        <v>533</v>
      </c>
      <c r="E922" s="5" t="s">
        <v>534</v>
      </c>
      <c r="F922" s="5" t="s">
        <v>535</v>
      </c>
      <c r="G922" s="5" t="s">
        <v>536</v>
      </c>
    </row>
    <row r="923" spans="1:7" ht="15" customHeight="1" x14ac:dyDescent="0.15">
      <c r="A923" s="5">
        <v>1</v>
      </c>
      <c r="B923" s="21">
        <v>2</v>
      </c>
      <c r="C923" s="21"/>
      <c r="D923" s="5">
        <v>3</v>
      </c>
      <c r="E923" s="5">
        <v>4</v>
      </c>
      <c r="F923" s="5">
        <v>5</v>
      </c>
      <c r="G923" s="5">
        <v>6</v>
      </c>
    </row>
    <row r="924" spans="1:7" ht="20.100000000000001" customHeight="1" x14ac:dyDescent="0.15">
      <c r="A924" s="5" t="s">
        <v>886</v>
      </c>
      <c r="B924" s="26" t="s">
        <v>887</v>
      </c>
      <c r="C924" s="26"/>
      <c r="D924" s="5" t="s">
        <v>102</v>
      </c>
      <c r="E924" s="8">
        <v>1</v>
      </c>
      <c r="F924" s="8">
        <v>258240</v>
      </c>
      <c r="G924" s="8">
        <v>258240</v>
      </c>
    </row>
    <row r="925" spans="1:7" ht="24.95" customHeight="1" x14ac:dyDescent="0.15">
      <c r="A925" s="25" t="s">
        <v>539</v>
      </c>
      <c r="B925" s="25"/>
      <c r="C925" s="25"/>
      <c r="D925" s="25"/>
      <c r="E925" s="10">
        <f>SUBTOTAL(9,E924:E924)</f>
        <v>1</v>
      </c>
      <c r="F925" s="10" t="s">
        <v>460</v>
      </c>
      <c r="G925" s="10">
        <f>SUBTOTAL(9,G924:G924)</f>
        <v>258240</v>
      </c>
    </row>
    <row r="926" spans="1:7" ht="24.95" customHeight="1" x14ac:dyDescent="0.15">
      <c r="A926" s="25" t="s">
        <v>540</v>
      </c>
      <c r="B926" s="25"/>
      <c r="C926" s="25"/>
      <c r="D926" s="25"/>
      <c r="E926" s="25"/>
      <c r="F926" s="25"/>
      <c r="G926" s="10">
        <f>SUBTOTAL(9,G924:G925)</f>
        <v>258240</v>
      </c>
    </row>
    <row r="927" spans="1:7" ht="24.95" customHeight="1" x14ac:dyDescent="0.15"/>
    <row r="928" spans="1:7" ht="20.100000000000001" customHeight="1" x14ac:dyDescent="0.15">
      <c r="A928" s="23" t="s">
        <v>324</v>
      </c>
      <c r="B928" s="23"/>
      <c r="C928" s="24" t="s">
        <v>213</v>
      </c>
      <c r="D928" s="24"/>
      <c r="E928" s="24"/>
      <c r="F928" s="24"/>
      <c r="G928" s="24"/>
    </row>
    <row r="929" spans="1:7" ht="20.100000000000001" customHeight="1" x14ac:dyDescent="0.15">
      <c r="A929" s="23" t="s">
        <v>325</v>
      </c>
      <c r="B929" s="23"/>
      <c r="C929" s="24" t="s">
        <v>326</v>
      </c>
      <c r="D929" s="24"/>
      <c r="E929" s="24"/>
      <c r="F929" s="24"/>
      <c r="G929" s="24"/>
    </row>
    <row r="930" spans="1:7" ht="24.95" customHeight="1" x14ac:dyDescent="0.15">
      <c r="A930" s="23" t="s">
        <v>327</v>
      </c>
      <c r="B930" s="23"/>
      <c r="C930" s="24" t="s">
        <v>305</v>
      </c>
      <c r="D930" s="24"/>
      <c r="E930" s="24"/>
      <c r="F930" s="24"/>
      <c r="G930" s="24"/>
    </row>
    <row r="931" spans="1:7" ht="15" customHeight="1" x14ac:dyDescent="0.15"/>
    <row r="932" spans="1:7" ht="24.95" customHeight="1" x14ac:dyDescent="0.15">
      <c r="A932" s="16" t="s">
        <v>759</v>
      </c>
      <c r="B932" s="16"/>
      <c r="C932" s="16"/>
      <c r="D932" s="16"/>
      <c r="E932" s="16"/>
      <c r="F932" s="16"/>
      <c r="G932" s="16"/>
    </row>
    <row r="933" spans="1:7" ht="15" customHeight="1" x14ac:dyDescent="0.15"/>
    <row r="934" spans="1:7" ht="50.1" customHeight="1" x14ac:dyDescent="0.15">
      <c r="A934" s="5" t="s">
        <v>239</v>
      </c>
      <c r="B934" s="21" t="s">
        <v>479</v>
      </c>
      <c r="C934" s="21"/>
      <c r="D934" s="5" t="s">
        <v>533</v>
      </c>
      <c r="E934" s="5" t="s">
        <v>534</v>
      </c>
      <c r="F934" s="5" t="s">
        <v>535</v>
      </c>
      <c r="G934" s="5" t="s">
        <v>536</v>
      </c>
    </row>
    <row r="935" spans="1:7" ht="15" customHeight="1" x14ac:dyDescent="0.15">
      <c r="A935" s="5">
        <v>1</v>
      </c>
      <c r="B935" s="21">
        <v>2</v>
      </c>
      <c r="C935" s="21"/>
      <c r="D935" s="5">
        <v>3</v>
      </c>
      <c r="E935" s="5">
        <v>4</v>
      </c>
      <c r="F935" s="5">
        <v>5</v>
      </c>
      <c r="G935" s="5">
        <v>6</v>
      </c>
    </row>
    <row r="936" spans="1:7" ht="20.100000000000001" customHeight="1" x14ac:dyDescent="0.15">
      <c r="A936" s="5" t="s">
        <v>888</v>
      </c>
      <c r="B936" s="26" t="s">
        <v>889</v>
      </c>
      <c r="C936" s="26"/>
      <c r="D936" s="5" t="s">
        <v>102</v>
      </c>
      <c r="E936" s="8">
        <v>1</v>
      </c>
      <c r="F936" s="8">
        <v>1378100</v>
      </c>
      <c r="G936" s="8">
        <v>1378100</v>
      </c>
    </row>
    <row r="937" spans="1:7" ht="24.95" customHeight="1" x14ac:dyDescent="0.15">
      <c r="A937" s="25" t="s">
        <v>539</v>
      </c>
      <c r="B937" s="25"/>
      <c r="C937" s="25"/>
      <c r="D937" s="25"/>
      <c r="E937" s="10">
        <f>SUBTOTAL(9,E936:E936)</f>
        <v>1</v>
      </c>
      <c r="F937" s="10" t="s">
        <v>460</v>
      </c>
      <c r="G937" s="10">
        <f>SUBTOTAL(9,G936:G936)</f>
        <v>1378100</v>
      </c>
    </row>
    <row r="938" spans="1:7" ht="24.95" customHeight="1" x14ac:dyDescent="0.15">
      <c r="A938" s="25" t="s">
        <v>540</v>
      </c>
      <c r="B938" s="25"/>
      <c r="C938" s="25"/>
      <c r="D938" s="25"/>
      <c r="E938" s="25"/>
      <c r="F938" s="25"/>
      <c r="G938" s="10">
        <f>SUBTOTAL(9,G936:G937)</f>
        <v>1378100</v>
      </c>
    </row>
    <row r="939" spans="1:7" ht="24.95" customHeight="1" x14ac:dyDescent="0.15"/>
    <row r="940" spans="1:7" ht="20.100000000000001" customHeight="1" x14ac:dyDescent="0.15">
      <c r="A940" s="23" t="s">
        <v>324</v>
      </c>
      <c r="B940" s="23"/>
      <c r="C940" s="24" t="s">
        <v>213</v>
      </c>
      <c r="D940" s="24"/>
      <c r="E940" s="24"/>
      <c r="F940" s="24"/>
      <c r="G940" s="24"/>
    </row>
    <row r="941" spans="1:7" ht="20.100000000000001" customHeight="1" x14ac:dyDescent="0.15">
      <c r="A941" s="23" t="s">
        <v>325</v>
      </c>
      <c r="B941" s="23"/>
      <c r="C941" s="24" t="s">
        <v>326</v>
      </c>
      <c r="D941" s="24"/>
      <c r="E941" s="24"/>
      <c r="F941" s="24"/>
      <c r="G941" s="24"/>
    </row>
    <row r="942" spans="1:7" ht="24.95" customHeight="1" x14ac:dyDescent="0.15">
      <c r="A942" s="23" t="s">
        <v>327</v>
      </c>
      <c r="B942" s="23"/>
      <c r="C942" s="24" t="s">
        <v>305</v>
      </c>
      <c r="D942" s="24"/>
      <c r="E942" s="24"/>
      <c r="F942" s="24"/>
      <c r="G942" s="24"/>
    </row>
    <row r="943" spans="1:7" ht="15" customHeight="1" x14ac:dyDescent="0.15"/>
    <row r="944" spans="1:7" ht="24.95" customHeight="1" x14ac:dyDescent="0.15">
      <c r="A944" s="16" t="s">
        <v>770</v>
      </c>
      <c r="B944" s="16"/>
      <c r="C944" s="16"/>
      <c r="D944" s="16"/>
      <c r="E944" s="16"/>
      <c r="F944" s="16"/>
      <c r="G944" s="16"/>
    </row>
    <row r="945" spans="1:7" ht="15" customHeight="1" x14ac:dyDescent="0.15"/>
    <row r="946" spans="1:7" ht="50.1" customHeight="1" x14ac:dyDescent="0.15">
      <c r="A946" s="5" t="s">
        <v>239</v>
      </c>
      <c r="B946" s="21" t="s">
        <v>479</v>
      </c>
      <c r="C946" s="21"/>
      <c r="D946" s="5" t="s">
        <v>533</v>
      </c>
      <c r="E946" s="5" t="s">
        <v>534</v>
      </c>
      <c r="F946" s="5" t="s">
        <v>535</v>
      </c>
      <c r="G946" s="5" t="s">
        <v>536</v>
      </c>
    </row>
    <row r="947" spans="1:7" ht="15" customHeight="1" x14ac:dyDescent="0.15">
      <c r="A947" s="5">
        <v>1</v>
      </c>
      <c r="B947" s="21">
        <v>2</v>
      </c>
      <c r="C947" s="21"/>
      <c r="D947" s="5">
        <v>3</v>
      </c>
      <c r="E947" s="5">
        <v>4</v>
      </c>
      <c r="F947" s="5">
        <v>5</v>
      </c>
      <c r="G947" s="5">
        <v>6</v>
      </c>
    </row>
    <row r="948" spans="1:7" ht="39.950000000000003" customHeight="1" x14ac:dyDescent="0.15">
      <c r="A948" s="5" t="s">
        <v>890</v>
      </c>
      <c r="B948" s="26" t="s">
        <v>891</v>
      </c>
      <c r="C948" s="26"/>
      <c r="D948" s="5" t="s">
        <v>102</v>
      </c>
      <c r="E948" s="8">
        <v>1</v>
      </c>
      <c r="F948" s="8">
        <v>265107</v>
      </c>
      <c r="G948" s="8">
        <v>265107</v>
      </c>
    </row>
    <row r="949" spans="1:7" ht="24.95" customHeight="1" x14ac:dyDescent="0.15">
      <c r="A949" s="25" t="s">
        <v>539</v>
      </c>
      <c r="B949" s="25"/>
      <c r="C949" s="25"/>
      <c r="D949" s="25"/>
      <c r="E949" s="10">
        <f>SUBTOTAL(9,E948:E948)</f>
        <v>1</v>
      </c>
      <c r="F949" s="10" t="s">
        <v>460</v>
      </c>
      <c r="G949" s="10">
        <f>SUBTOTAL(9,G948:G948)</f>
        <v>265107</v>
      </c>
    </row>
    <row r="950" spans="1:7" ht="24.95" customHeight="1" x14ac:dyDescent="0.15">
      <c r="A950" s="25" t="s">
        <v>540</v>
      </c>
      <c r="B950" s="25"/>
      <c r="C950" s="25"/>
      <c r="D950" s="25"/>
      <c r="E950" s="25"/>
      <c r="F950" s="25"/>
      <c r="G950" s="10">
        <f>SUBTOTAL(9,G948:G949)</f>
        <v>265107</v>
      </c>
    </row>
    <row r="951" spans="1:7" ht="24.95" customHeight="1" x14ac:dyDescent="0.15"/>
    <row r="952" spans="1:7" ht="20.100000000000001" customHeight="1" x14ac:dyDescent="0.15">
      <c r="A952" s="23" t="s">
        <v>324</v>
      </c>
      <c r="B952" s="23"/>
      <c r="C952" s="24" t="s">
        <v>213</v>
      </c>
      <c r="D952" s="24"/>
      <c r="E952" s="24"/>
      <c r="F952" s="24"/>
      <c r="G952" s="24"/>
    </row>
    <row r="953" spans="1:7" ht="20.100000000000001" customHeight="1" x14ac:dyDescent="0.15">
      <c r="A953" s="23" t="s">
        <v>325</v>
      </c>
      <c r="B953" s="23"/>
      <c r="C953" s="24" t="s">
        <v>326</v>
      </c>
      <c r="D953" s="24"/>
      <c r="E953" s="24"/>
      <c r="F953" s="24"/>
      <c r="G953" s="24"/>
    </row>
    <row r="954" spans="1:7" ht="24.95" customHeight="1" x14ac:dyDescent="0.15">
      <c r="A954" s="23" t="s">
        <v>327</v>
      </c>
      <c r="B954" s="23"/>
      <c r="C954" s="24" t="s">
        <v>305</v>
      </c>
      <c r="D954" s="24"/>
      <c r="E954" s="24"/>
      <c r="F954" s="24"/>
      <c r="G954" s="24"/>
    </row>
    <row r="955" spans="1:7" ht="15" customHeight="1" x14ac:dyDescent="0.15"/>
    <row r="956" spans="1:7" ht="24.95" customHeight="1" x14ac:dyDescent="0.15">
      <c r="A956" s="16" t="s">
        <v>581</v>
      </c>
      <c r="B956" s="16"/>
      <c r="C956" s="16"/>
      <c r="D956" s="16"/>
      <c r="E956" s="16"/>
      <c r="F956" s="16"/>
      <c r="G956" s="16"/>
    </row>
    <row r="957" spans="1:7" ht="15" customHeight="1" x14ac:dyDescent="0.15"/>
    <row r="958" spans="1:7" ht="50.1" customHeight="1" x14ac:dyDescent="0.15">
      <c r="A958" s="5" t="s">
        <v>239</v>
      </c>
      <c r="B958" s="21" t="s">
        <v>479</v>
      </c>
      <c r="C958" s="21"/>
      <c r="D958" s="5" t="s">
        <v>533</v>
      </c>
      <c r="E958" s="5" t="s">
        <v>534</v>
      </c>
      <c r="F958" s="5" t="s">
        <v>535</v>
      </c>
      <c r="G958" s="5" t="s">
        <v>536</v>
      </c>
    </row>
    <row r="959" spans="1:7" ht="15" customHeight="1" x14ac:dyDescent="0.15">
      <c r="A959" s="5">
        <v>1</v>
      </c>
      <c r="B959" s="21">
        <v>2</v>
      </c>
      <c r="C959" s="21"/>
      <c r="D959" s="5">
        <v>3</v>
      </c>
      <c r="E959" s="5">
        <v>4</v>
      </c>
      <c r="F959" s="5">
        <v>5</v>
      </c>
      <c r="G959" s="5">
        <v>6</v>
      </c>
    </row>
    <row r="960" spans="1:7" ht="20.100000000000001" customHeight="1" x14ac:dyDescent="0.15">
      <c r="A960" s="5" t="s">
        <v>892</v>
      </c>
      <c r="B960" s="26" t="s">
        <v>893</v>
      </c>
      <c r="C960" s="26"/>
      <c r="D960" s="5" t="s">
        <v>102</v>
      </c>
      <c r="E960" s="8">
        <v>1</v>
      </c>
      <c r="F960" s="8">
        <v>6420912.2000000002</v>
      </c>
      <c r="G960" s="8">
        <v>6420912.2000000002</v>
      </c>
    </row>
    <row r="961" spans="1:7" ht="24.95" customHeight="1" x14ac:dyDescent="0.15">
      <c r="A961" s="25" t="s">
        <v>539</v>
      </c>
      <c r="B961" s="25"/>
      <c r="C961" s="25"/>
      <c r="D961" s="25"/>
      <c r="E961" s="10">
        <f>SUBTOTAL(9,E960:E960)</f>
        <v>1</v>
      </c>
      <c r="F961" s="10" t="s">
        <v>460</v>
      </c>
      <c r="G961" s="10">
        <f>SUBTOTAL(9,G960:G960)</f>
        <v>6420912.2000000002</v>
      </c>
    </row>
    <row r="962" spans="1:7" ht="24.95" customHeight="1" x14ac:dyDescent="0.15">
      <c r="A962" s="25" t="s">
        <v>540</v>
      </c>
      <c r="B962" s="25"/>
      <c r="C962" s="25"/>
      <c r="D962" s="25"/>
      <c r="E962" s="25"/>
      <c r="F962" s="25"/>
      <c r="G962" s="10">
        <f>SUBTOTAL(9,G960:G961)</f>
        <v>6420912.2000000002</v>
      </c>
    </row>
    <row r="963" spans="1:7" ht="24.95" customHeight="1" x14ac:dyDescent="0.15"/>
    <row r="964" spans="1:7" ht="20.100000000000001" customHeight="1" x14ac:dyDescent="0.15">
      <c r="A964" s="23" t="s">
        <v>324</v>
      </c>
      <c r="B964" s="23"/>
      <c r="C964" s="24" t="s">
        <v>213</v>
      </c>
      <c r="D964" s="24"/>
      <c r="E964" s="24"/>
      <c r="F964" s="24"/>
      <c r="G964" s="24"/>
    </row>
    <row r="965" spans="1:7" ht="20.100000000000001" customHeight="1" x14ac:dyDescent="0.15">
      <c r="A965" s="23" t="s">
        <v>325</v>
      </c>
      <c r="B965" s="23"/>
      <c r="C965" s="24" t="s">
        <v>326</v>
      </c>
      <c r="D965" s="24"/>
      <c r="E965" s="24"/>
      <c r="F965" s="24"/>
      <c r="G965" s="24"/>
    </row>
    <row r="966" spans="1:7" ht="24.95" customHeight="1" x14ac:dyDescent="0.15">
      <c r="A966" s="23" t="s">
        <v>327</v>
      </c>
      <c r="B966" s="23"/>
      <c r="C966" s="24" t="s">
        <v>305</v>
      </c>
      <c r="D966" s="24"/>
      <c r="E966" s="24"/>
      <c r="F966" s="24"/>
      <c r="G966" s="24"/>
    </row>
    <row r="967" spans="1:7" ht="15" customHeight="1" x14ac:dyDescent="0.15"/>
    <row r="968" spans="1:7" ht="24.95" customHeight="1" x14ac:dyDescent="0.15">
      <c r="A968" s="16" t="s">
        <v>587</v>
      </c>
      <c r="B968" s="16"/>
      <c r="C968" s="16"/>
      <c r="D968" s="16"/>
      <c r="E968" s="16"/>
      <c r="F968" s="16"/>
      <c r="G968" s="16"/>
    </row>
    <row r="969" spans="1:7" ht="15" customHeight="1" x14ac:dyDescent="0.15"/>
    <row r="970" spans="1:7" ht="50.1" customHeight="1" x14ac:dyDescent="0.15">
      <c r="A970" s="5" t="s">
        <v>239</v>
      </c>
      <c r="B970" s="21" t="s">
        <v>479</v>
      </c>
      <c r="C970" s="21"/>
      <c r="D970" s="5" t="s">
        <v>533</v>
      </c>
      <c r="E970" s="5" t="s">
        <v>534</v>
      </c>
      <c r="F970" s="5" t="s">
        <v>535</v>
      </c>
      <c r="G970" s="5" t="s">
        <v>536</v>
      </c>
    </row>
    <row r="971" spans="1:7" ht="15" customHeight="1" x14ac:dyDescent="0.15">
      <c r="A971" s="5">
        <v>1</v>
      </c>
      <c r="B971" s="21">
        <v>2</v>
      </c>
      <c r="C971" s="21"/>
      <c r="D971" s="5">
        <v>3</v>
      </c>
      <c r="E971" s="5">
        <v>4</v>
      </c>
      <c r="F971" s="5">
        <v>5</v>
      </c>
      <c r="G971" s="5">
        <v>6</v>
      </c>
    </row>
    <row r="972" spans="1:7" ht="20.100000000000001" customHeight="1" x14ac:dyDescent="0.15">
      <c r="A972" s="5" t="s">
        <v>894</v>
      </c>
      <c r="B972" s="26" t="s">
        <v>895</v>
      </c>
      <c r="C972" s="26"/>
      <c r="D972" s="5" t="s">
        <v>102</v>
      </c>
      <c r="E972" s="8">
        <v>10000</v>
      </c>
      <c r="F972" s="8">
        <v>595.79870000000005</v>
      </c>
      <c r="G972" s="8">
        <v>5957987</v>
      </c>
    </row>
    <row r="973" spans="1:7" ht="24.95" customHeight="1" x14ac:dyDescent="0.15">
      <c r="A973" s="25" t="s">
        <v>539</v>
      </c>
      <c r="B973" s="25"/>
      <c r="C973" s="25"/>
      <c r="D973" s="25"/>
      <c r="E973" s="10">
        <f>SUBTOTAL(9,E972:E972)</f>
        <v>10000</v>
      </c>
      <c r="F973" s="10" t="s">
        <v>460</v>
      </c>
      <c r="G973" s="10">
        <f>SUBTOTAL(9,G972:G972)</f>
        <v>5957987</v>
      </c>
    </row>
    <row r="974" spans="1:7" ht="24.95" customHeight="1" x14ac:dyDescent="0.15">
      <c r="A974" s="25" t="s">
        <v>540</v>
      </c>
      <c r="B974" s="25"/>
      <c r="C974" s="25"/>
      <c r="D974" s="25"/>
      <c r="E974" s="25"/>
      <c r="F974" s="25"/>
      <c r="G974" s="10">
        <f>SUBTOTAL(9,G972:G973)</f>
        <v>5957987</v>
      </c>
    </row>
    <row r="975" spans="1:7" ht="24.95" customHeight="1" x14ac:dyDescent="0.15"/>
    <row r="976" spans="1:7" ht="20.100000000000001" customHeight="1" x14ac:dyDescent="0.15">
      <c r="A976" s="23" t="s">
        <v>324</v>
      </c>
      <c r="B976" s="23"/>
      <c r="C976" s="24" t="s">
        <v>213</v>
      </c>
      <c r="D976" s="24"/>
      <c r="E976" s="24"/>
      <c r="F976" s="24"/>
      <c r="G976" s="24"/>
    </row>
    <row r="977" spans="1:7" ht="20.100000000000001" customHeight="1" x14ac:dyDescent="0.15">
      <c r="A977" s="23" t="s">
        <v>325</v>
      </c>
      <c r="B977" s="23"/>
      <c r="C977" s="24" t="s">
        <v>326</v>
      </c>
      <c r="D977" s="24"/>
      <c r="E977" s="24"/>
      <c r="F977" s="24"/>
      <c r="G977" s="24"/>
    </row>
    <row r="978" spans="1:7" ht="24.95" customHeight="1" x14ac:dyDescent="0.15">
      <c r="A978" s="23" t="s">
        <v>327</v>
      </c>
      <c r="B978" s="23"/>
      <c r="C978" s="24" t="s">
        <v>305</v>
      </c>
      <c r="D978" s="24"/>
      <c r="E978" s="24"/>
      <c r="F978" s="24"/>
      <c r="G978" s="24"/>
    </row>
    <row r="979" spans="1:7" ht="15" customHeight="1" x14ac:dyDescent="0.15"/>
    <row r="980" spans="1:7" ht="24.95" customHeight="1" x14ac:dyDescent="0.15">
      <c r="A980" s="16" t="s">
        <v>604</v>
      </c>
      <c r="B980" s="16"/>
      <c r="C980" s="16"/>
      <c r="D980" s="16"/>
      <c r="E980" s="16"/>
      <c r="F980" s="16"/>
      <c r="G980" s="16"/>
    </row>
    <row r="981" spans="1:7" ht="15" customHeight="1" x14ac:dyDescent="0.15"/>
    <row r="982" spans="1:7" ht="50.1" customHeight="1" x14ac:dyDescent="0.15">
      <c r="A982" s="5" t="s">
        <v>239</v>
      </c>
      <c r="B982" s="21" t="s">
        <v>479</v>
      </c>
      <c r="C982" s="21"/>
      <c r="D982" s="5" t="s">
        <v>533</v>
      </c>
      <c r="E982" s="5" t="s">
        <v>534</v>
      </c>
      <c r="F982" s="5" t="s">
        <v>535</v>
      </c>
      <c r="G982" s="5" t="s">
        <v>536</v>
      </c>
    </row>
    <row r="983" spans="1:7" ht="15" customHeight="1" x14ac:dyDescent="0.15">
      <c r="A983" s="5">
        <v>1</v>
      </c>
      <c r="B983" s="21">
        <v>2</v>
      </c>
      <c r="C983" s="21"/>
      <c r="D983" s="5">
        <v>3</v>
      </c>
      <c r="E983" s="5">
        <v>4</v>
      </c>
      <c r="F983" s="5">
        <v>5</v>
      </c>
      <c r="G983" s="5">
        <v>6</v>
      </c>
    </row>
    <row r="984" spans="1:7" ht="39.950000000000003" customHeight="1" x14ac:dyDescent="0.15">
      <c r="A984" s="5" t="s">
        <v>896</v>
      </c>
      <c r="B984" s="26" t="s">
        <v>897</v>
      </c>
      <c r="C984" s="26"/>
      <c r="D984" s="5" t="s">
        <v>102</v>
      </c>
      <c r="E984" s="8">
        <v>1</v>
      </c>
      <c r="F984" s="8">
        <v>7104</v>
      </c>
      <c r="G984" s="8">
        <v>7104</v>
      </c>
    </row>
    <row r="985" spans="1:7" ht="24.95" customHeight="1" x14ac:dyDescent="0.15">
      <c r="A985" s="25" t="s">
        <v>539</v>
      </c>
      <c r="B985" s="25"/>
      <c r="C985" s="25"/>
      <c r="D985" s="25"/>
      <c r="E985" s="10">
        <f>SUBTOTAL(9,E984:E984)</f>
        <v>1</v>
      </c>
      <c r="F985" s="10" t="s">
        <v>460</v>
      </c>
      <c r="G985" s="10">
        <f>SUBTOTAL(9,G984:G984)</f>
        <v>7104</v>
      </c>
    </row>
    <row r="986" spans="1:7" ht="24.95" customHeight="1" x14ac:dyDescent="0.15">
      <c r="A986" s="25" t="s">
        <v>540</v>
      </c>
      <c r="B986" s="25"/>
      <c r="C986" s="25"/>
      <c r="D986" s="25"/>
      <c r="E986" s="25"/>
      <c r="F986" s="25"/>
      <c r="G986" s="10">
        <f>SUBTOTAL(9,G984:G985)</f>
        <v>7104</v>
      </c>
    </row>
  </sheetData>
  <sheetProtection password="EF92" sheet="1" objects="1" scenarios="1"/>
  <mergeCells count="986">
    <mergeCell ref="B984:C984"/>
    <mergeCell ref="A985:D985"/>
    <mergeCell ref="A986:F986"/>
    <mergeCell ref="A978:B978"/>
    <mergeCell ref="C978:G978"/>
    <mergeCell ref="A980:G980"/>
    <mergeCell ref="B982:C982"/>
    <mergeCell ref="B983:C983"/>
    <mergeCell ref="A974:F974"/>
    <mergeCell ref="A976:B976"/>
    <mergeCell ref="C976:G976"/>
    <mergeCell ref="A977:B977"/>
    <mergeCell ref="C977:G977"/>
    <mergeCell ref="A968:G968"/>
    <mergeCell ref="B970:C970"/>
    <mergeCell ref="B971:C971"/>
    <mergeCell ref="B972:C972"/>
    <mergeCell ref="A973:D973"/>
    <mergeCell ref="A964:B964"/>
    <mergeCell ref="C964:G964"/>
    <mergeCell ref="A965:B965"/>
    <mergeCell ref="C965:G965"/>
    <mergeCell ref="A966:B966"/>
    <mergeCell ref="C966:G966"/>
    <mergeCell ref="B958:C958"/>
    <mergeCell ref="B959:C959"/>
    <mergeCell ref="B960:C960"/>
    <mergeCell ref="A961:D961"/>
    <mergeCell ref="A962:F962"/>
    <mergeCell ref="A953:B953"/>
    <mergeCell ref="C953:G953"/>
    <mergeCell ref="A954:B954"/>
    <mergeCell ref="C954:G954"/>
    <mergeCell ref="A956:G956"/>
    <mergeCell ref="B948:C948"/>
    <mergeCell ref="A949:D949"/>
    <mergeCell ref="A950:F950"/>
    <mergeCell ref="A952:B952"/>
    <mergeCell ref="C952:G952"/>
    <mergeCell ref="A942:B942"/>
    <mergeCell ref="C942:G942"/>
    <mergeCell ref="A944:G944"/>
    <mergeCell ref="B946:C946"/>
    <mergeCell ref="B947:C947"/>
    <mergeCell ref="A938:F938"/>
    <mergeCell ref="A940:B940"/>
    <mergeCell ref="C940:G940"/>
    <mergeCell ref="A941:B941"/>
    <mergeCell ref="C941:G941"/>
    <mergeCell ref="A932:G932"/>
    <mergeCell ref="B934:C934"/>
    <mergeCell ref="B935:C935"/>
    <mergeCell ref="B936:C936"/>
    <mergeCell ref="A937:D937"/>
    <mergeCell ref="A928:B928"/>
    <mergeCell ref="C928:G928"/>
    <mergeCell ref="A929:B929"/>
    <mergeCell ref="C929:G929"/>
    <mergeCell ref="A930:B930"/>
    <mergeCell ref="C930:G930"/>
    <mergeCell ref="B922:C922"/>
    <mergeCell ref="B923:C923"/>
    <mergeCell ref="B924:C924"/>
    <mergeCell ref="A925:D925"/>
    <mergeCell ref="A926:F926"/>
    <mergeCell ref="A917:B917"/>
    <mergeCell ref="C917:G917"/>
    <mergeCell ref="A918:B918"/>
    <mergeCell ref="C918:G918"/>
    <mergeCell ref="A920:G920"/>
    <mergeCell ref="B912:C912"/>
    <mergeCell ref="A913:D913"/>
    <mergeCell ref="A914:F914"/>
    <mergeCell ref="A916:B916"/>
    <mergeCell ref="C916:G916"/>
    <mergeCell ref="A906:B906"/>
    <mergeCell ref="C906:G906"/>
    <mergeCell ref="A908:G908"/>
    <mergeCell ref="B910:C910"/>
    <mergeCell ref="B911:C911"/>
    <mergeCell ref="A902:F902"/>
    <mergeCell ref="A904:B904"/>
    <mergeCell ref="C904:G904"/>
    <mergeCell ref="A905:B905"/>
    <mergeCell ref="C905:G905"/>
    <mergeCell ref="A896:G896"/>
    <mergeCell ref="B898:C898"/>
    <mergeCell ref="B899:C899"/>
    <mergeCell ref="B900:C900"/>
    <mergeCell ref="A901:D901"/>
    <mergeCell ref="A892:B892"/>
    <mergeCell ref="C892:G892"/>
    <mergeCell ref="A893:B893"/>
    <mergeCell ref="C893:G893"/>
    <mergeCell ref="A894:B894"/>
    <mergeCell ref="C894:G894"/>
    <mergeCell ref="B886:C886"/>
    <mergeCell ref="B887:C887"/>
    <mergeCell ref="B888:C888"/>
    <mergeCell ref="A889:D889"/>
    <mergeCell ref="A890:F890"/>
    <mergeCell ref="A881:B881"/>
    <mergeCell ref="C881:G881"/>
    <mergeCell ref="A882:B882"/>
    <mergeCell ref="C882:G882"/>
    <mergeCell ref="A884:G884"/>
    <mergeCell ref="B876:C876"/>
    <mergeCell ref="A877:D877"/>
    <mergeCell ref="A878:F878"/>
    <mergeCell ref="A880:B880"/>
    <mergeCell ref="C880:G880"/>
    <mergeCell ref="A870:B870"/>
    <mergeCell ref="C870:G870"/>
    <mergeCell ref="A872:G872"/>
    <mergeCell ref="B874:C874"/>
    <mergeCell ref="B875:C875"/>
    <mergeCell ref="A866:F866"/>
    <mergeCell ref="A868:B868"/>
    <mergeCell ref="C868:G868"/>
    <mergeCell ref="A869:B869"/>
    <mergeCell ref="C869:G869"/>
    <mergeCell ref="A860:G860"/>
    <mergeCell ref="B862:C862"/>
    <mergeCell ref="B863:C863"/>
    <mergeCell ref="B864:C864"/>
    <mergeCell ref="A865:D865"/>
    <mergeCell ref="A856:B856"/>
    <mergeCell ref="C856:G856"/>
    <mergeCell ref="A857:B857"/>
    <mergeCell ref="C857:G857"/>
    <mergeCell ref="A858:B858"/>
    <mergeCell ref="C858:G858"/>
    <mergeCell ref="B850:C850"/>
    <mergeCell ref="B851:C851"/>
    <mergeCell ref="B852:C852"/>
    <mergeCell ref="A853:D853"/>
    <mergeCell ref="A854:F854"/>
    <mergeCell ref="A845:B845"/>
    <mergeCell ref="C845:G845"/>
    <mergeCell ref="A846:B846"/>
    <mergeCell ref="C846:G846"/>
    <mergeCell ref="A848:G848"/>
    <mergeCell ref="B840:C840"/>
    <mergeCell ref="A841:D841"/>
    <mergeCell ref="A842:F842"/>
    <mergeCell ref="A844:B844"/>
    <mergeCell ref="C844:G844"/>
    <mergeCell ref="A834:B834"/>
    <mergeCell ref="C834:G834"/>
    <mergeCell ref="A836:G836"/>
    <mergeCell ref="B838:C838"/>
    <mergeCell ref="B839:C839"/>
    <mergeCell ref="A830:F830"/>
    <mergeCell ref="A832:B832"/>
    <mergeCell ref="C832:G832"/>
    <mergeCell ref="A833:B833"/>
    <mergeCell ref="C833:G833"/>
    <mergeCell ref="A824:G824"/>
    <mergeCell ref="B826:C826"/>
    <mergeCell ref="B827:C827"/>
    <mergeCell ref="B828:C828"/>
    <mergeCell ref="A829:D829"/>
    <mergeCell ref="A820:B820"/>
    <mergeCell ref="C820:G820"/>
    <mergeCell ref="A821:B821"/>
    <mergeCell ref="C821:G821"/>
    <mergeCell ref="A822:B822"/>
    <mergeCell ref="C822:G822"/>
    <mergeCell ref="B814:C814"/>
    <mergeCell ref="B815:C815"/>
    <mergeCell ref="B816:C816"/>
    <mergeCell ref="A817:D817"/>
    <mergeCell ref="A818:F818"/>
    <mergeCell ref="A809:B809"/>
    <mergeCell ref="C809:G809"/>
    <mergeCell ref="A810:B810"/>
    <mergeCell ref="C810:G810"/>
    <mergeCell ref="A812:G812"/>
    <mergeCell ref="B804:C804"/>
    <mergeCell ref="A805:D805"/>
    <mergeCell ref="A806:F806"/>
    <mergeCell ref="A808:B808"/>
    <mergeCell ref="C808:G808"/>
    <mergeCell ref="A798:B798"/>
    <mergeCell ref="C798:G798"/>
    <mergeCell ref="A800:G800"/>
    <mergeCell ref="B802:C802"/>
    <mergeCell ref="B803:C803"/>
    <mergeCell ref="A794:F794"/>
    <mergeCell ref="A796:B796"/>
    <mergeCell ref="C796:G796"/>
    <mergeCell ref="A797:B797"/>
    <mergeCell ref="C797:G797"/>
    <mergeCell ref="A788:G788"/>
    <mergeCell ref="B790:C790"/>
    <mergeCell ref="B791:C791"/>
    <mergeCell ref="B792:C792"/>
    <mergeCell ref="A793:D793"/>
    <mergeCell ref="A784:B784"/>
    <mergeCell ref="C784:G784"/>
    <mergeCell ref="A785:B785"/>
    <mergeCell ref="C785:G785"/>
    <mergeCell ref="A786:B786"/>
    <mergeCell ref="C786:G786"/>
    <mergeCell ref="B778:C778"/>
    <mergeCell ref="B779:C779"/>
    <mergeCell ref="B780:C780"/>
    <mergeCell ref="A781:D781"/>
    <mergeCell ref="A782:F782"/>
    <mergeCell ref="A773:B773"/>
    <mergeCell ref="C773:G773"/>
    <mergeCell ref="A774:B774"/>
    <mergeCell ref="C774:G774"/>
    <mergeCell ref="A776:G776"/>
    <mergeCell ref="B768:C768"/>
    <mergeCell ref="A769:D769"/>
    <mergeCell ref="A770:F770"/>
    <mergeCell ref="A772:B772"/>
    <mergeCell ref="C772:G772"/>
    <mergeCell ref="A762:B762"/>
    <mergeCell ref="C762:G762"/>
    <mergeCell ref="A764:G764"/>
    <mergeCell ref="B766:C766"/>
    <mergeCell ref="B767:C767"/>
    <mergeCell ref="A758:F758"/>
    <mergeCell ref="A760:B760"/>
    <mergeCell ref="C760:G760"/>
    <mergeCell ref="A761:B761"/>
    <mergeCell ref="C761:G761"/>
    <mergeCell ref="A752:G752"/>
    <mergeCell ref="B754:C754"/>
    <mergeCell ref="B755:C755"/>
    <mergeCell ref="B756:C756"/>
    <mergeCell ref="A757:D757"/>
    <mergeCell ref="A748:B748"/>
    <mergeCell ref="C748:G748"/>
    <mergeCell ref="A749:B749"/>
    <mergeCell ref="C749:G749"/>
    <mergeCell ref="A750:B750"/>
    <mergeCell ref="C750:G750"/>
    <mergeCell ref="B742:C742"/>
    <mergeCell ref="B743:C743"/>
    <mergeCell ref="B744:C744"/>
    <mergeCell ref="A745:D745"/>
    <mergeCell ref="A746:F746"/>
    <mergeCell ref="A737:B737"/>
    <mergeCell ref="C737:G737"/>
    <mergeCell ref="A738:B738"/>
    <mergeCell ref="C738:G738"/>
    <mergeCell ref="A740:G740"/>
    <mergeCell ref="B732:C732"/>
    <mergeCell ref="A733:D733"/>
    <mergeCell ref="A734:F734"/>
    <mergeCell ref="A736:B736"/>
    <mergeCell ref="C736:G736"/>
    <mergeCell ref="A726:B726"/>
    <mergeCell ref="C726:G726"/>
    <mergeCell ref="A728:G728"/>
    <mergeCell ref="B730:C730"/>
    <mergeCell ref="B731:C731"/>
    <mergeCell ref="A722:F722"/>
    <mergeCell ref="A724:B724"/>
    <mergeCell ref="C724:G724"/>
    <mergeCell ref="A725:B725"/>
    <mergeCell ref="C725:G725"/>
    <mergeCell ref="A716:G716"/>
    <mergeCell ref="B718:C718"/>
    <mergeCell ref="B719:C719"/>
    <mergeCell ref="B720:C720"/>
    <mergeCell ref="A721:D721"/>
    <mergeCell ref="A712:B712"/>
    <mergeCell ref="C712:G712"/>
    <mergeCell ref="A713:B713"/>
    <mergeCell ref="C713:G713"/>
    <mergeCell ref="A714:B714"/>
    <mergeCell ref="C714:G714"/>
    <mergeCell ref="B706:C706"/>
    <mergeCell ref="B707:C707"/>
    <mergeCell ref="B708:C708"/>
    <mergeCell ref="A709:D709"/>
    <mergeCell ref="A710:F710"/>
    <mergeCell ref="A701:B701"/>
    <mergeCell ref="C701:G701"/>
    <mergeCell ref="A702:B702"/>
    <mergeCell ref="C702:G702"/>
    <mergeCell ref="A704:G704"/>
    <mergeCell ref="B696:C696"/>
    <mergeCell ref="A697:D697"/>
    <mergeCell ref="A698:F698"/>
    <mergeCell ref="A700:B700"/>
    <mergeCell ref="C700:G700"/>
    <mergeCell ref="A690:B690"/>
    <mergeCell ref="C690:G690"/>
    <mergeCell ref="A692:G692"/>
    <mergeCell ref="B694:C694"/>
    <mergeCell ref="B695:C695"/>
    <mergeCell ref="A686:F686"/>
    <mergeCell ref="A688:B688"/>
    <mergeCell ref="C688:G688"/>
    <mergeCell ref="A689:B689"/>
    <mergeCell ref="C689:G689"/>
    <mergeCell ref="A680:G680"/>
    <mergeCell ref="B682:C682"/>
    <mergeCell ref="B683:C683"/>
    <mergeCell ref="B684:C684"/>
    <mergeCell ref="A685:D685"/>
    <mergeCell ref="A676:B676"/>
    <mergeCell ref="C676:G676"/>
    <mergeCell ref="A677:B677"/>
    <mergeCell ref="C677:G677"/>
    <mergeCell ref="A678:B678"/>
    <mergeCell ref="C678:G678"/>
    <mergeCell ref="B670:C670"/>
    <mergeCell ref="B671:C671"/>
    <mergeCell ref="B672:C672"/>
    <mergeCell ref="A673:D673"/>
    <mergeCell ref="A674:F674"/>
    <mergeCell ref="A665:B665"/>
    <mergeCell ref="C665:G665"/>
    <mergeCell ref="A666:B666"/>
    <mergeCell ref="C666:G666"/>
    <mergeCell ref="A668:G668"/>
    <mergeCell ref="B660:C660"/>
    <mergeCell ref="A661:D661"/>
    <mergeCell ref="A662:F662"/>
    <mergeCell ref="A664:B664"/>
    <mergeCell ref="C664:G664"/>
    <mergeCell ref="A654:B654"/>
    <mergeCell ref="C654:G654"/>
    <mergeCell ref="A656:G656"/>
    <mergeCell ref="B658:C658"/>
    <mergeCell ref="B659:C659"/>
    <mergeCell ref="A649:D649"/>
    <mergeCell ref="A650:F650"/>
    <mergeCell ref="A652:B652"/>
    <mergeCell ref="C652:G652"/>
    <mergeCell ref="A653:B653"/>
    <mergeCell ref="C653:G653"/>
    <mergeCell ref="B644:C644"/>
    <mergeCell ref="B645:C645"/>
    <mergeCell ref="A646:D646"/>
    <mergeCell ref="B647:C647"/>
    <mergeCell ref="B648:C648"/>
    <mergeCell ref="B639:C639"/>
    <mergeCell ref="B640:C640"/>
    <mergeCell ref="B641:C641"/>
    <mergeCell ref="B642:C642"/>
    <mergeCell ref="B643:C643"/>
    <mergeCell ref="B634:C634"/>
    <mergeCell ref="B635:C635"/>
    <mergeCell ref="B636:C636"/>
    <mergeCell ref="B637:C637"/>
    <mergeCell ref="B638:C638"/>
    <mergeCell ref="B629:C629"/>
    <mergeCell ref="A630:D630"/>
    <mergeCell ref="B631:C631"/>
    <mergeCell ref="A632:D632"/>
    <mergeCell ref="B633:C633"/>
    <mergeCell ref="B624:C624"/>
    <mergeCell ref="B625:C625"/>
    <mergeCell ref="A626:D626"/>
    <mergeCell ref="B627:C627"/>
    <mergeCell ref="A628:D628"/>
    <mergeCell ref="B619:C619"/>
    <mergeCell ref="B620:C620"/>
    <mergeCell ref="B621:C621"/>
    <mergeCell ref="B622:C622"/>
    <mergeCell ref="B623:C623"/>
    <mergeCell ref="B614:C614"/>
    <mergeCell ref="A615:D615"/>
    <mergeCell ref="B616:C616"/>
    <mergeCell ref="A617:D617"/>
    <mergeCell ref="B618:C618"/>
    <mergeCell ref="B609:C609"/>
    <mergeCell ref="B610:C610"/>
    <mergeCell ref="B611:C611"/>
    <mergeCell ref="B612:C612"/>
    <mergeCell ref="A613:D613"/>
    <mergeCell ref="A604:D604"/>
    <mergeCell ref="B605:C605"/>
    <mergeCell ref="B606:C606"/>
    <mergeCell ref="A607:D607"/>
    <mergeCell ref="B608:C608"/>
    <mergeCell ref="B599:C599"/>
    <mergeCell ref="B600:C600"/>
    <mergeCell ref="B601:C601"/>
    <mergeCell ref="B602:C602"/>
    <mergeCell ref="B603:C603"/>
    <mergeCell ref="A594:D594"/>
    <mergeCell ref="B595:C595"/>
    <mergeCell ref="B596:C596"/>
    <mergeCell ref="A597:D597"/>
    <mergeCell ref="B598:C598"/>
    <mergeCell ref="B589:C589"/>
    <mergeCell ref="A590:D590"/>
    <mergeCell ref="B591:C591"/>
    <mergeCell ref="A592:D592"/>
    <mergeCell ref="B593:C593"/>
    <mergeCell ref="A583:B583"/>
    <mergeCell ref="C583:G583"/>
    <mergeCell ref="A585:G585"/>
    <mergeCell ref="B587:C587"/>
    <mergeCell ref="B588:C588"/>
    <mergeCell ref="A578:D578"/>
    <mergeCell ref="A579:F579"/>
    <mergeCell ref="A581:B581"/>
    <mergeCell ref="C581:G581"/>
    <mergeCell ref="A582:B582"/>
    <mergeCell ref="C582:G582"/>
    <mergeCell ref="A573:D573"/>
    <mergeCell ref="B574:C574"/>
    <mergeCell ref="B575:C575"/>
    <mergeCell ref="A576:D576"/>
    <mergeCell ref="B577:C577"/>
    <mergeCell ref="B568:C568"/>
    <mergeCell ref="B569:C569"/>
    <mergeCell ref="B570:C570"/>
    <mergeCell ref="A571:D571"/>
    <mergeCell ref="B572:C572"/>
    <mergeCell ref="A563:D563"/>
    <mergeCell ref="B564:C564"/>
    <mergeCell ref="B565:C565"/>
    <mergeCell ref="B566:C566"/>
    <mergeCell ref="B567:C567"/>
    <mergeCell ref="B558:C558"/>
    <mergeCell ref="B559:C559"/>
    <mergeCell ref="B560:C560"/>
    <mergeCell ref="B561:C561"/>
    <mergeCell ref="B562:C562"/>
    <mergeCell ref="B553:C553"/>
    <mergeCell ref="A554:D554"/>
    <mergeCell ref="B555:C555"/>
    <mergeCell ref="B556:C556"/>
    <mergeCell ref="B557:C557"/>
    <mergeCell ref="B548:C548"/>
    <mergeCell ref="B549:C549"/>
    <mergeCell ref="B550:C550"/>
    <mergeCell ref="B551:C551"/>
    <mergeCell ref="B552:C552"/>
    <mergeCell ref="B543:C543"/>
    <mergeCell ref="B544:C544"/>
    <mergeCell ref="B545:C545"/>
    <mergeCell ref="B546:C546"/>
    <mergeCell ref="B547:C547"/>
    <mergeCell ref="B538:C538"/>
    <mergeCell ref="B539:C539"/>
    <mergeCell ref="A540:D540"/>
    <mergeCell ref="B541:C541"/>
    <mergeCell ref="B542:C542"/>
    <mergeCell ref="B533:C533"/>
    <mergeCell ref="B534:C534"/>
    <mergeCell ref="B535:C535"/>
    <mergeCell ref="B536:C536"/>
    <mergeCell ref="B537:C537"/>
    <mergeCell ref="A528:B528"/>
    <mergeCell ref="C528:G528"/>
    <mergeCell ref="A529:B529"/>
    <mergeCell ref="C529:G529"/>
    <mergeCell ref="A531:G531"/>
    <mergeCell ref="A522:D522"/>
    <mergeCell ref="B523:C523"/>
    <mergeCell ref="A524:D524"/>
    <mergeCell ref="A525:F525"/>
    <mergeCell ref="A527:B527"/>
    <mergeCell ref="C527:G527"/>
    <mergeCell ref="B517:C517"/>
    <mergeCell ref="B518:C518"/>
    <mergeCell ref="B519:C519"/>
    <mergeCell ref="A520:D520"/>
    <mergeCell ref="B521:C521"/>
    <mergeCell ref="A512:B512"/>
    <mergeCell ref="C512:G512"/>
    <mergeCell ref="A513:B513"/>
    <mergeCell ref="C513:G513"/>
    <mergeCell ref="A515:G515"/>
    <mergeCell ref="B507:C507"/>
    <mergeCell ref="A508:D508"/>
    <mergeCell ref="A509:F509"/>
    <mergeCell ref="A511:B511"/>
    <mergeCell ref="C511:G511"/>
    <mergeCell ref="A502:D502"/>
    <mergeCell ref="B503:C503"/>
    <mergeCell ref="A504:D504"/>
    <mergeCell ref="B505:C505"/>
    <mergeCell ref="A506:D506"/>
    <mergeCell ref="B497:C497"/>
    <mergeCell ref="B498:C498"/>
    <mergeCell ref="B499:C499"/>
    <mergeCell ref="A500:D500"/>
    <mergeCell ref="B501:C501"/>
    <mergeCell ref="A492:B492"/>
    <mergeCell ref="C492:G492"/>
    <mergeCell ref="A493:B493"/>
    <mergeCell ref="C493:G493"/>
    <mergeCell ref="A495:G495"/>
    <mergeCell ref="B487:C487"/>
    <mergeCell ref="A488:D488"/>
    <mergeCell ref="A489:F489"/>
    <mergeCell ref="A491:B491"/>
    <mergeCell ref="C491:G491"/>
    <mergeCell ref="A481:B481"/>
    <mergeCell ref="C481:G481"/>
    <mergeCell ref="A483:G483"/>
    <mergeCell ref="B485:C485"/>
    <mergeCell ref="B486:C486"/>
    <mergeCell ref="A477:F477"/>
    <mergeCell ref="A479:B479"/>
    <mergeCell ref="C479:G479"/>
    <mergeCell ref="A480:B480"/>
    <mergeCell ref="C480:G480"/>
    <mergeCell ref="A471:G471"/>
    <mergeCell ref="B473:C473"/>
    <mergeCell ref="B474:C474"/>
    <mergeCell ref="B475:C475"/>
    <mergeCell ref="A476:D476"/>
    <mergeCell ref="A467:B467"/>
    <mergeCell ref="C467:G467"/>
    <mergeCell ref="A468:B468"/>
    <mergeCell ref="C468:G468"/>
    <mergeCell ref="A469:B469"/>
    <mergeCell ref="C469:G469"/>
    <mergeCell ref="B461:C461"/>
    <mergeCell ref="B462:C462"/>
    <mergeCell ref="B463:C463"/>
    <mergeCell ref="A464:D464"/>
    <mergeCell ref="A465:F465"/>
    <mergeCell ref="A456:B456"/>
    <mergeCell ref="C456:G456"/>
    <mergeCell ref="A457:B457"/>
    <mergeCell ref="C457:G457"/>
    <mergeCell ref="A459:G459"/>
    <mergeCell ref="B451:C451"/>
    <mergeCell ref="A452:D452"/>
    <mergeCell ref="A453:F453"/>
    <mergeCell ref="A455:B455"/>
    <mergeCell ref="C455:G455"/>
    <mergeCell ref="A446:D446"/>
    <mergeCell ref="B447:C447"/>
    <mergeCell ref="A448:D448"/>
    <mergeCell ref="B449:C449"/>
    <mergeCell ref="A450:D450"/>
    <mergeCell ref="B441:C441"/>
    <mergeCell ref="A442:D442"/>
    <mergeCell ref="B443:C443"/>
    <mergeCell ref="A444:D444"/>
    <mergeCell ref="B445:C445"/>
    <mergeCell ref="A436:D436"/>
    <mergeCell ref="B437:C437"/>
    <mergeCell ref="A438:D438"/>
    <mergeCell ref="B439:C439"/>
    <mergeCell ref="A440:D440"/>
    <mergeCell ref="B431:C431"/>
    <mergeCell ref="A432:D432"/>
    <mergeCell ref="B433:C433"/>
    <mergeCell ref="A434:D434"/>
    <mergeCell ref="B435:C435"/>
    <mergeCell ref="A426:D426"/>
    <mergeCell ref="B427:C427"/>
    <mergeCell ref="A428:D428"/>
    <mergeCell ref="B429:C429"/>
    <mergeCell ref="A430:D430"/>
    <mergeCell ref="B421:C421"/>
    <mergeCell ref="A422:D422"/>
    <mergeCell ref="B423:C423"/>
    <mergeCell ref="A424:D424"/>
    <mergeCell ref="B425:C425"/>
    <mergeCell ref="A416:D416"/>
    <mergeCell ref="B417:C417"/>
    <mergeCell ref="A418:D418"/>
    <mergeCell ref="B419:C419"/>
    <mergeCell ref="A420:D420"/>
    <mergeCell ref="B411:C411"/>
    <mergeCell ref="A412:D412"/>
    <mergeCell ref="B413:C413"/>
    <mergeCell ref="A414:D414"/>
    <mergeCell ref="B415:C415"/>
    <mergeCell ref="A406:D406"/>
    <mergeCell ref="B407:C407"/>
    <mergeCell ref="A408:D408"/>
    <mergeCell ref="B409:C409"/>
    <mergeCell ref="A410:D410"/>
    <mergeCell ref="B401:C401"/>
    <mergeCell ref="A402:D402"/>
    <mergeCell ref="B403:C403"/>
    <mergeCell ref="A404:D404"/>
    <mergeCell ref="B405:C405"/>
    <mergeCell ref="A396:D396"/>
    <mergeCell ref="B397:C397"/>
    <mergeCell ref="A398:D398"/>
    <mergeCell ref="B399:C399"/>
    <mergeCell ref="A400:D400"/>
    <mergeCell ref="B391:C391"/>
    <mergeCell ref="A392:D392"/>
    <mergeCell ref="B393:C393"/>
    <mergeCell ref="A394:D394"/>
    <mergeCell ref="B395:C395"/>
    <mergeCell ref="A386:D386"/>
    <mergeCell ref="B387:C387"/>
    <mergeCell ref="A388:D388"/>
    <mergeCell ref="B389:C389"/>
    <mergeCell ref="A390:D390"/>
    <mergeCell ref="B381:C381"/>
    <mergeCell ref="A382:D382"/>
    <mergeCell ref="B383:C383"/>
    <mergeCell ref="A384:D384"/>
    <mergeCell ref="B385:C385"/>
    <mergeCell ref="A376:D376"/>
    <mergeCell ref="B377:C377"/>
    <mergeCell ref="A378:D378"/>
    <mergeCell ref="B379:C379"/>
    <mergeCell ref="A380:D380"/>
    <mergeCell ref="B371:C371"/>
    <mergeCell ref="A372:D372"/>
    <mergeCell ref="B373:C373"/>
    <mergeCell ref="A374:D374"/>
    <mergeCell ref="B375:C375"/>
    <mergeCell ref="A366:D366"/>
    <mergeCell ref="B367:C367"/>
    <mergeCell ref="A368:D368"/>
    <mergeCell ref="B369:C369"/>
    <mergeCell ref="A370:D370"/>
    <mergeCell ref="B361:C361"/>
    <mergeCell ref="A362:D362"/>
    <mergeCell ref="B363:C363"/>
    <mergeCell ref="A364:D364"/>
    <mergeCell ref="B365:C365"/>
    <mergeCell ref="A356:D356"/>
    <mergeCell ref="B357:C357"/>
    <mergeCell ref="A358:D358"/>
    <mergeCell ref="B359:C359"/>
    <mergeCell ref="A360:D360"/>
    <mergeCell ref="B351:C351"/>
    <mergeCell ref="A352:D352"/>
    <mergeCell ref="B353:C353"/>
    <mergeCell ref="A354:D354"/>
    <mergeCell ref="B355:C355"/>
    <mergeCell ref="A346:D346"/>
    <mergeCell ref="B347:C347"/>
    <mergeCell ref="A348:D348"/>
    <mergeCell ref="B349:C349"/>
    <mergeCell ref="A350:D350"/>
    <mergeCell ref="B341:C341"/>
    <mergeCell ref="A342:D342"/>
    <mergeCell ref="B343:C343"/>
    <mergeCell ref="A344:D344"/>
    <mergeCell ref="B345:C345"/>
    <mergeCell ref="A335:B335"/>
    <mergeCell ref="C335:G335"/>
    <mergeCell ref="A337:G337"/>
    <mergeCell ref="B339:C339"/>
    <mergeCell ref="B340:C340"/>
    <mergeCell ref="A330:D330"/>
    <mergeCell ref="A331:F331"/>
    <mergeCell ref="A333:B333"/>
    <mergeCell ref="C333:G333"/>
    <mergeCell ref="A334:B334"/>
    <mergeCell ref="C334:G334"/>
    <mergeCell ref="B325:C325"/>
    <mergeCell ref="A326:D326"/>
    <mergeCell ref="B327:C327"/>
    <mergeCell ref="A328:D328"/>
    <mergeCell ref="B329:C329"/>
    <mergeCell ref="A320:D320"/>
    <mergeCell ref="B321:C321"/>
    <mergeCell ref="A322:D322"/>
    <mergeCell ref="B323:C323"/>
    <mergeCell ref="A324:D324"/>
    <mergeCell ref="A315:D315"/>
    <mergeCell ref="B316:C316"/>
    <mergeCell ref="A317:D317"/>
    <mergeCell ref="B318:C318"/>
    <mergeCell ref="B319:C319"/>
    <mergeCell ref="A310:D310"/>
    <mergeCell ref="B311:C311"/>
    <mergeCell ref="B312:C312"/>
    <mergeCell ref="A313:D313"/>
    <mergeCell ref="B314:C314"/>
    <mergeCell ref="B305:C305"/>
    <mergeCell ref="A306:D306"/>
    <mergeCell ref="B307:C307"/>
    <mergeCell ref="A308:D308"/>
    <mergeCell ref="B309:C309"/>
    <mergeCell ref="A300:D300"/>
    <mergeCell ref="B301:C301"/>
    <mergeCell ref="A302:D302"/>
    <mergeCell ref="B303:C303"/>
    <mergeCell ref="A304:D304"/>
    <mergeCell ref="B295:C295"/>
    <mergeCell ref="A296:D296"/>
    <mergeCell ref="B297:C297"/>
    <mergeCell ref="A298:D298"/>
    <mergeCell ref="B299:C299"/>
    <mergeCell ref="B290:C290"/>
    <mergeCell ref="A291:D291"/>
    <mergeCell ref="B292:C292"/>
    <mergeCell ref="B293:C293"/>
    <mergeCell ref="A294:D294"/>
    <mergeCell ref="A285:D285"/>
    <mergeCell ref="B286:C286"/>
    <mergeCell ref="A287:D287"/>
    <mergeCell ref="B288:C288"/>
    <mergeCell ref="A289:D289"/>
    <mergeCell ref="B280:C280"/>
    <mergeCell ref="A281:D281"/>
    <mergeCell ref="B282:C282"/>
    <mergeCell ref="A283:D283"/>
    <mergeCell ref="B284:C284"/>
    <mergeCell ref="A275:D275"/>
    <mergeCell ref="B276:C276"/>
    <mergeCell ref="A277:D277"/>
    <mergeCell ref="B278:C278"/>
    <mergeCell ref="A279:D279"/>
    <mergeCell ref="B270:C270"/>
    <mergeCell ref="A271:D271"/>
    <mergeCell ref="B272:C272"/>
    <mergeCell ref="A273:D273"/>
    <mergeCell ref="B274:C274"/>
    <mergeCell ref="A264:G264"/>
    <mergeCell ref="B266:C266"/>
    <mergeCell ref="B267:C267"/>
    <mergeCell ref="B268:C268"/>
    <mergeCell ref="A269:D269"/>
    <mergeCell ref="A260:B260"/>
    <mergeCell ref="C260:G260"/>
    <mergeCell ref="A261:B261"/>
    <mergeCell ref="C261:G261"/>
    <mergeCell ref="A262:B262"/>
    <mergeCell ref="C262:G262"/>
    <mergeCell ref="B254:C254"/>
    <mergeCell ref="A255:D255"/>
    <mergeCell ref="B256:C256"/>
    <mergeCell ref="A257:D257"/>
    <mergeCell ref="A258:F258"/>
    <mergeCell ref="A249:D249"/>
    <mergeCell ref="B250:C250"/>
    <mergeCell ref="A251:D251"/>
    <mergeCell ref="B252:C252"/>
    <mergeCell ref="A253:D253"/>
    <mergeCell ref="B244:C244"/>
    <mergeCell ref="A245:D245"/>
    <mergeCell ref="B246:C246"/>
    <mergeCell ref="A247:D247"/>
    <mergeCell ref="B248:C248"/>
    <mergeCell ref="A238:B238"/>
    <mergeCell ref="C238:G238"/>
    <mergeCell ref="A240:G240"/>
    <mergeCell ref="B242:C242"/>
    <mergeCell ref="B243:C243"/>
    <mergeCell ref="A234:F234"/>
    <mergeCell ref="A236:B236"/>
    <mergeCell ref="C236:G236"/>
    <mergeCell ref="A237:B237"/>
    <mergeCell ref="C237:G237"/>
    <mergeCell ref="B229:C229"/>
    <mergeCell ref="B230:C230"/>
    <mergeCell ref="A231:D231"/>
    <mergeCell ref="B232:C232"/>
    <mergeCell ref="A233:D233"/>
    <mergeCell ref="A224:D224"/>
    <mergeCell ref="B225:C225"/>
    <mergeCell ref="A226:D226"/>
    <mergeCell ref="B227:C227"/>
    <mergeCell ref="A228:D228"/>
    <mergeCell ref="A219:D219"/>
    <mergeCell ref="B220:C220"/>
    <mergeCell ref="B221:C221"/>
    <mergeCell ref="A222:D222"/>
    <mergeCell ref="B223:C223"/>
    <mergeCell ref="A214:D214"/>
    <mergeCell ref="B215:C215"/>
    <mergeCell ref="A216:D216"/>
    <mergeCell ref="B217:C217"/>
    <mergeCell ref="B218:C218"/>
    <mergeCell ref="A209:D209"/>
    <mergeCell ref="B210:C210"/>
    <mergeCell ref="B211:C211"/>
    <mergeCell ref="A212:D212"/>
    <mergeCell ref="B213:C213"/>
    <mergeCell ref="B204:C204"/>
    <mergeCell ref="B205:C205"/>
    <mergeCell ref="B206:C206"/>
    <mergeCell ref="A207:D207"/>
    <mergeCell ref="B208:C208"/>
    <mergeCell ref="A199:B199"/>
    <mergeCell ref="C199:G199"/>
    <mergeCell ref="A200:B200"/>
    <mergeCell ref="C200:G200"/>
    <mergeCell ref="A202:G202"/>
    <mergeCell ref="B194:C194"/>
    <mergeCell ref="A195:D195"/>
    <mergeCell ref="A196:F196"/>
    <mergeCell ref="A198:B198"/>
    <mergeCell ref="C198:G198"/>
    <mergeCell ref="B189:C189"/>
    <mergeCell ref="A190:D190"/>
    <mergeCell ref="B191:C191"/>
    <mergeCell ref="B192:C192"/>
    <mergeCell ref="A193:D193"/>
    <mergeCell ref="A183:G183"/>
    <mergeCell ref="B185:C185"/>
    <mergeCell ref="B186:C186"/>
    <mergeCell ref="B187:C187"/>
    <mergeCell ref="A188:D188"/>
    <mergeCell ref="A179:B179"/>
    <mergeCell ref="C179:G179"/>
    <mergeCell ref="A180:B180"/>
    <mergeCell ref="C180:G180"/>
    <mergeCell ref="A181:B181"/>
    <mergeCell ref="C181:G181"/>
    <mergeCell ref="B173:C173"/>
    <mergeCell ref="A174:D174"/>
    <mergeCell ref="B175:C175"/>
    <mergeCell ref="A176:D176"/>
    <mergeCell ref="A177:F177"/>
    <mergeCell ref="A167:G167"/>
    <mergeCell ref="B169:C169"/>
    <mergeCell ref="B170:C170"/>
    <mergeCell ref="B171:C171"/>
    <mergeCell ref="A172:D172"/>
    <mergeCell ref="A163:B163"/>
    <mergeCell ref="C163:G163"/>
    <mergeCell ref="A164:B164"/>
    <mergeCell ref="C164:G164"/>
    <mergeCell ref="A165:B165"/>
    <mergeCell ref="C165:G165"/>
    <mergeCell ref="B157:C157"/>
    <mergeCell ref="A158:D158"/>
    <mergeCell ref="B159:C159"/>
    <mergeCell ref="A160:D160"/>
    <mergeCell ref="A161:F161"/>
    <mergeCell ref="A152:D152"/>
    <mergeCell ref="B153:C153"/>
    <mergeCell ref="A154:D154"/>
    <mergeCell ref="B155:C155"/>
    <mergeCell ref="B156:C156"/>
    <mergeCell ref="B147:C147"/>
    <mergeCell ref="A148:D148"/>
    <mergeCell ref="B149:C149"/>
    <mergeCell ref="A150:D150"/>
    <mergeCell ref="B151:C151"/>
    <mergeCell ref="B142:C142"/>
    <mergeCell ref="B143:C143"/>
    <mergeCell ref="B144:C144"/>
    <mergeCell ref="B145:C145"/>
    <mergeCell ref="A146:D146"/>
    <mergeCell ref="A137:B137"/>
    <mergeCell ref="C137:G137"/>
    <mergeCell ref="A138:B138"/>
    <mergeCell ref="C138:G138"/>
    <mergeCell ref="A140:G140"/>
    <mergeCell ref="B132:C132"/>
    <mergeCell ref="A133:D133"/>
    <mergeCell ref="A134:F134"/>
    <mergeCell ref="A136:B136"/>
    <mergeCell ref="C136:G136"/>
    <mergeCell ref="B127:C127"/>
    <mergeCell ref="B128:C128"/>
    <mergeCell ref="B129:C129"/>
    <mergeCell ref="B130:C130"/>
    <mergeCell ref="A131:D131"/>
    <mergeCell ref="A122:B122"/>
    <mergeCell ref="C122:G122"/>
    <mergeCell ref="A123:B123"/>
    <mergeCell ref="C123:G123"/>
    <mergeCell ref="A125:G125"/>
    <mergeCell ref="B117:C117"/>
    <mergeCell ref="A118:D118"/>
    <mergeCell ref="A119:F119"/>
    <mergeCell ref="A121:B121"/>
    <mergeCell ref="C121:G121"/>
    <mergeCell ref="A111:B111"/>
    <mergeCell ref="C111:G111"/>
    <mergeCell ref="A113:G113"/>
    <mergeCell ref="B115:C115"/>
    <mergeCell ref="B116:C116"/>
    <mergeCell ref="A107:F107"/>
    <mergeCell ref="A109:B109"/>
    <mergeCell ref="C109:G109"/>
    <mergeCell ref="A110:B110"/>
    <mergeCell ref="C110:G110"/>
    <mergeCell ref="A101:G101"/>
    <mergeCell ref="B103:C103"/>
    <mergeCell ref="B104:C104"/>
    <mergeCell ref="B105:C105"/>
    <mergeCell ref="A106:D106"/>
    <mergeCell ref="A97:B97"/>
    <mergeCell ref="C97:G97"/>
    <mergeCell ref="A98:B98"/>
    <mergeCell ref="C98:G98"/>
    <mergeCell ref="A99:B99"/>
    <mergeCell ref="C99:G99"/>
    <mergeCell ref="B91:C91"/>
    <mergeCell ref="B92:C92"/>
    <mergeCell ref="B93:C93"/>
    <mergeCell ref="A94:D94"/>
    <mergeCell ref="A95:F95"/>
    <mergeCell ref="A86:B86"/>
    <mergeCell ref="C86:G86"/>
    <mergeCell ref="A87:B87"/>
    <mergeCell ref="C87:G87"/>
    <mergeCell ref="A89:G89"/>
    <mergeCell ref="A80:D80"/>
    <mergeCell ref="B81:C81"/>
    <mergeCell ref="A82:D82"/>
    <mergeCell ref="A83:F83"/>
    <mergeCell ref="A85:B85"/>
    <mergeCell ref="C85:G85"/>
    <mergeCell ref="B75:C75"/>
    <mergeCell ref="A76:D76"/>
    <mergeCell ref="B77:C77"/>
    <mergeCell ref="A78:D78"/>
    <mergeCell ref="B79:C79"/>
    <mergeCell ref="A69:B69"/>
    <mergeCell ref="C69:G69"/>
    <mergeCell ref="A71:G71"/>
    <mergeCell ref="B73:C73"/>
    <mergeCell ref="B74:C74"/>
    <mergeCell ref="A64:D64"/>
    <mergeCell ref="A65:F65"/>
    <mergeCell ref="A67:B67"/>
    <mergeCell ref="C67:G67"/>
    <mergeCell ref="A68:B68"/>
    <mergeCell ref="C68:G68"/>
    <mergeCell ref="B59:C59"/>
    <mergeCell ref="A60:D60"/>
    <mergeCell ref="B61:C61"/>
    <mergeCell ref="A62:D62"/>
    <mergeCell ref="B63:C63"/>
    <mergeCell ref="A53:B53"/>
    <mergeCell ref="C53:G53"/>
    <mergeCell ref="A55:G55"/>
    <mergeCell ref="B57:C57"/>
    <mergeCell ref="B58:C58"/>
    <mergeCell ref="A48:D48"/>
    <mergeCell ref="A49:F49"/>
    <mergeCell ref="A51:B51"/>
    <mergeCell ref="C51:G51"/>
    <mergeCell ref="A52:B52"/>
    <mergeCell ref="C52:G52"/>
    <mergeCell ref="B43:C43"/>
    <mergeCell ref="A44:D44"/>
    <mergeCell ref="B45:C45"/>
    <mergeCell ref="A46:D46"/>
    <mergeCell ref="B47:C47"/>
    <mergeCell ref="B38:C38"/>
    <mergeCell ref="B39:C39"/>
    <mergeCell ref="B40:C40"/>
    <mergeCell ref="A41:D41"/>
    <mergeCell ref="B42:C42"/>
    <mergeCell ref="A33:B33"/>
    <mergeCell ref="C33:G33"/>
    <mergeCell ref="A34:B34"/>
    <mergeCell ref="C34:G34"/>
    <mergeCell ref="A36:G36"/>
    <mergeCell ref="A27:D27"/>
    <mergeCell ref="B28:C28"/>
    <mergeCell ref="A29:D29"/>
    <mergeCell ref="A30:F30"/>
    <mergeCell ref="A32:B32"/>
    <mergeCell ref="C32:G32"/>
    <mergeCell ref="B22:C22"/>
    <mergeCell ref="A23:D23"/>
    <mergeCell ref="B24:C24"/>
    <mergeCell ref="A25:D25"/>
    <mergeCell ref="B26:C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6" t="s">
        <v>898</v>
      </c>
      <c r="B2" s="16"/>
      <c r="C2" s="16"/>
      <c r="D2" s="16"/>
      <c r="E2" s="16"/>
      <c r="F2" s="16"/>
      <c r="G2" s="16"/>
      <c r="H2" s="16"/>
      <c r="I2" s="16"/>
      <c r="J2" s="16"/>
      <c r="K2" s="16"/>
      <c r="L2" s="16"/>
      <c r="M2" s="16"/>
    </row>
    <row r="3" spans="1:13" ht="15" customHeight="1" x14ac:dyDescent="0.15"/>
    <row r="4" spans="1:13" ht="24.95" customHeight="1" x14ac:dyDescent="0.15">
      <c r="A4" s="16" t="s">
        <v>899</v>
      </c>
      <c r="B4" s="16"/>
      <c r="C4" s="16"/>
      <c r="D4" s="16"/>
      <c r="E4" s="16"/>
      <c r="F4" s="16"/>
      <c r="G4" s="16"/>
      <c r="H4" s="16"/>
      <c r="I4" s="16"/>
      <c r="J4" s="16"/>
      <c r="K4" s="16"/>
      <c r="L4" s="16"/>
    </row>
    <row r="5" spans="1:13" ht="24.95" customHeight="1" x14ac:dyDescent="0.15"/>
    <row r="6" spans="1:13" ht="50.1" customHeight="1" x14ac:dyDescent="0.15">
      <c r="A6" s="21" t="s">
        <v>239</v>
      </c>
      <c r="B6" s="21" t="s">
        <v>49</v>
      </c>
      <c r="C6" s="21" t="s">
        <v>900</v>
      </c>
      <c r="D6" s="21" t="s">
        <v>901</v>
      </c>
      <c r="E6" s="21"/>
      <c r="F6" s="21"/>
      <c r="G6" s="21" t="s">
        <v>902</v>
      </c>
      <c r="H6" s="21"/>
      <c r="I6" s="21"/>
      <c r="J6" s="21" t="s">
        <v>903</v>
      </c>
      <c r="K6" s="21"/>
      <c r="L6" s="21"/>
    </row>
    <row r="7" spans="1:13" ht="50.1" customHeight="1" x14ac:dyDescent="0.15">
      <c r="A7" s="21"/>
      <c r="B7" s="21"/>
      <c r="C7" s="21"/>
      <c r="D7" s="5" t="s">
        <v>904</v>
      </c>
      <c r="E7" s="5" t="s">
        <v>905</v>
      </c>
      <c r="F7" s="5" t="s">
        <v>906</v>
      </c>
      <c r="G7" s="5" t="s">
        <v>904</v>
      </c>
      <c r="H7" s="5" t="s">
        <v>905</v>
      </c>
      <c r="I7" s="5" t="s">
        <v>907</v>
      </c>
      <c r="J7" s="5" t="s">
        <v>904</v>
      </c>
      <c r="K7" s="5" t="s">
        <v>905</v>
      </c>
      <c r="L7" s="5" t="s">
        <v>908</v>
      </c>
    </row>
    <row r="8" spans="1:13" ht="24.95" customHeight="1" x14ac:dyDescent="0.15">
      <c r="A8" s="5" t="s">
        <v>244</v>
      </c>
      <c r="B8" s="5" t="s">
        <v>60</v>
      </c>
      <c r="C8" s="5" t="s">
        <v>340</v>
      </c>
      <c r="D8" s="5" t="s">
        <v>62</v>
      </c>
      <c r="E8" s="5" t="s">
        <v>64</v>
      </c>
      <c r="F8" s="5" t="s">
        <v>341</v>
      </c>
      <c r="G8" s="5" t="s">
        <v>342</v>
      </c>
      <c r="H8" s="5" t="s">
        <v>343</v>
      </c>
      <c r="I8" s="5" t="s">
        <v>344</v>
      </c>
      <c r="J8" s="5" t="s">
        <v>345</v>
      </c>
      <c r="K8" s="5" t="s">
        <v>351</v>
      </c>
      <c r="L8" s="5" t="s">
        <v>352</v>
      </c>
    </row>
    <row r="9" spans="1:13" ht="50.1" customHeight="1" x14ac:dyDescent="0.15">
      <c r="A9" s="5" t="s">
        <v>244</v>
      </c>
      <c r="B9" s="5" t="s">
        <v>78</v>
      </c>
      <c r="C9" s="6" t="s">
        <v>909</v>
      </c>
      <c r="D9" s="8">
        <v>950</v>
      </c>
      <c r="E9" s="8">
        <v>4000</v>
      </c>
      <c r="F9" s="8">
        <v>3800000</v>
      </c>
      <c r="G9" s="8">
        <v>0</v>
      </c>
      <c r="H9" s="8">
        <v>0</v>
      </c>
      <c r="I9" s="8">
        <v>0</v>
      </c>
      <c r="J9" s="8">
        <v>0</v>
      </c>
      <c r="K9" s="8">
        <v>0</v>
      </c>
      <c r="L9" s="8">
        <v>0</v>
      </c>
    </row>
    <row r="10" spans="1:13" ht="24.95" customHeight="1" x14ac:dyDescent="0.15">
      <c r="A10" s="27" t="s">
        <v>459</v>
      </c>
      <c r="B10" s="27"/>
      <c r="C10" s="27"/>
      <c r="D10" s="9" t="s">
        <v>102</v>
      </c>
      <c r="E10" s="9" t="s">
        <v>102</v>
      </c>
      <c r="F10" s="9">
        <f>SUM(F9:F9)</f>
        <v>3800000</v>
      </c>
      <c r="G10" s="9" t="s">
        <v>102</v>
      </c>
      <c r="H10" s="9" t="s">
        <v>102</v>
      </c>
      <c r="I10" s="9">
        <f>SUM(I9:I9)</f>
        <v>0</v>
      </c>
      <c r="J10" s="9" t="s">
        <v>102</v>
      </c>
      <c r="K10" s="9" t="s">
        <v>102</v>
      </c>
      <c r="L10" s="9">
        <f>SUM(L9:L9)</f>
        <v>0</v>
      </c>
    </row>
    <row r="11" spans="1:13" ht="15" customHeight="1" x14ac:dyDescent="0.15"/>
    <row r="12" spans="1:13" ht="24.95" customHeight="1" x14ac:dyDescent="0.15">
      <c r="A12" s="16" t="s">
        <v>910</v>
      </c>
      <c r="B12" s="16"/>
      <c r="C12" s="16"/>
      <c r="D12" s="16"/>
      <c r="E12" s="16"/>
      <c r="F12" s="16"/>
      <c r="G12" s="16"/>
      <c r="H12" s="16"/>
      <c r="I12" s="16"/>
      <c r="J12" s="16"/>
      <c r="K12" s="16"/>
      <c r="L12" s="16"/>
      <c r="M12" s="16"/>
    </row>
    <row r="13" spans="1:13" ht="15" customHeight="1" x14ac:dyDescent="0.15"/>
    <row r="14" spans="1:13" ht="24.95" customHeight="1" x14ac:dyDescent="0.15">
      <c r="A14" s="16" t="s">
        <v>911</v>
      </c>
      <c r="B14" s="16"/>
      <c r="C14" s="16"/>
      <c r="D14" s="16"/>
      <c r="E14" s="16"/>
      <c r="F14" s="16"/>
      <c r="G14" s="16"/>
      <c r="H14" s="16"/>
      <c r="I14" s="16"/>
      <c r="J14" s="16"/>
      <c r="K14" s="16"/>
      <c r="L14" s="16"/>
    </row>
    <row r="15" spans="1:13" ht="24.95" customHeight="1" x14ac:dyDescent="0.15"/>
    <row r="16" spans="1:13" ht="50.1" customHeight="1" x14ac:dyDescent="0.15">
      <c r="A16" s="21" t="s">
        <v>239</v>
      </c>
      <c r="B16" s="21" t="s">
        <v>49</v>
      </c>
      <c r="C16" s="21" t="s">
        <v>900</v>
      </c>
      <c r="D16" s="21" t="s">
        <v>901</v>
      </c>
      <c r="E16" s="21"/>
      <c r="F16" s="21"/>
      <c r="G16" s="21" t="s">
        <v>902</v>
      </c>
      <c r="H16" s="21"/>
      <c r="I16" s="21"/>
      <c r="J16" s="21" t="s">
        <v>903</v>
      </c>
      <c r="K16" s="21"/>
      <c r="L16" s="21"/>
    </row>
    <row r="17" spans="1:12" ht="50.1" customHeight="1" x14ac:dyDescent="0.15">
      <c r="A17" s="21"/>
      <c r="B17" s="21"/>
      <c r="C17" s="21"/>
      <c r="D17" s="5" t="s">
        <v>904</v>
      </c>
      <c r="E17" s="5" t="s">
        <v>905</v>
      </c>
      <c r="F17" s="5" t="s">
        <v>906</v>
      </c>
      <c r="G17" s="5" t="s">
        <v>904</v>
      </c>
      <c r="H17" s="5" t="s">
        <v>905</v>
      </c>
      <c r="I17" s="5" t="s">
        <v>907</v>
      </c>
      <c r="J17" s="5" t="s">
        <v>904</v>
      </c>
      <c r="K17" s="5" t="s">
        <v>905</v>
      </c>
      <c r="L17" s="5" t="s">
        <v>908</v>
      </c>
    </row>
    <row r="18" spans="1:12" ht="24.95" customHeight="1" x14ac:dyDescent="0.15">
      <c r="A18" s="5" t="s">
        <v>244</v>
      </c>
      <c r="B18" s="5" t="s">
        <v>60</v>
      </c>
      <c r="C18" s="5" t="s">
        <v>340</v>
      </c>
      <c r="D18" s="5" t="s">
        <v>62</v>
      </c>
      <c r="E18" s="5" t="s">
        <v>64</v>
      </c>
      <c r="F18" s="5" t="s">
        <v>341</v>
      </c>
      <c r="G18" s="5" t="s">
        <v>342</v>
      </c>
      <c r="H18" s="5" t="s">
        <v>343</v>
      </c>
      <c r="I18" s="5" t="s">
        <v>344</v>
      </c>
      <c r="J18" s="5" t="s">
        <v>345</v>
      </c>
      <c r="K18" s="5" t="s">
        <v>351</v>
      </c>
      <c r="L18" s="5" t="s">
        <v>352</v>
      </c>
    </row>
    <row r="19" spans="1:12" ht="24.95" customHeight="1" x14ac:dyDescent="0.15">
      <c r="A19" s="5" t="s">
        <v>244</v>
      </c>
      <c r="B19" s="5" t="s">
        <v>81</v>
      </c>
      <c r="C19" s="6" t="s">
        <v>912</v>
      </c>
      <c r="D19" s="8">
        <v>1657</v>
      </c>
      <c r="E19" s="8">
        <v>1000</v>
      </c>
      <c r="F19" s="8">
        <v>1657000</v>
      </c>
      <c r="G19" s="8">
        <v>0</v>
      </c>
      <c r="H19" s="8">
        <v>0</v>
      </c>
      <c r="I19" s="8">
        <v>0</v>
      </c>
      <c r="J19" s="8">
        <v>0</v>
      </c>
      <c r="K19" s="8">
        <v>0</v>
      </c>
      <c r="L19" s="8">
        <v>0</v>
      </c>
    </row>
    <row r="20" spans="1:12" ht="24.95" customHeight="1" x14ac:dyDescent="0.15">
      <c r="A20" s="5" t="s">
        <v>60</v>
      </c>
      <c r="B20" s="5" t="s">
        <v>81</v>
      </c>
      <c r="C20" s="6" t="s">
        <v>913</v>
      </c>
      <c r="D20" s="8">
        <v>1500</v>
      </c>
      <c r="E20" s="8">
        <v>1000</v>
      </c>
      <c r="F20" s="8">
        <v>1500000</v>
      </c>
      <c r="G20" s="8">
        <v>0</v>
      </c>
      <c r="H20" s="8">
        <v>0</v>
      </c>
      <c r="I20" s="8">
        <v>0</v>
      </c>
      <c r="J20" s="8">
        <v>0</v>
      </c>
      <c r="K20" s="8">
        <v>0</v>
      </c>
      <c r="L20" s="8">
        <v>0</v>
      </c>
    </row>
    <row r="21" spans="1:12" ht="24.95" customHeight="1" x14ac:dyDescent="0.15">
      <c r="A21" s="5" t="s">
        <v>340</v>
      </c>
      <c r="B21" s="5" t="s">
        <v>81</v>
      </c>
      <c r="C21" s="6" t="s">
        <v>914</v>
      </c>
      <c r="D21" s="8">
        <v>1069</v>
      </c>
      <c r="E21" s="8">
        <v>1200</v>
      </c>
      <c r="F21" s="8">
        <v>1282800</v>
      </c>
      <c r="G21" s="8">
        <v>0</v>
      </c>
      <c r="H21" s="8">
        <v>0</v>
      </c>
      <c r="I21" s="8">
        <v>0</v>
      </c>
      <c r="J21" s="8">
        <v>0</v>
      </c>
      <c r="K21" s="8">
        <v>0</v>
      </c>
      <c r="L21" s="8">
        <v>0</v>
      </c>
    </row>
    <row r="22" spans="1:12" ht="24.95" customHeight="1" x14ac:dyDescent="0.15">
      <c r="A22" s="5" t="s">
        <v>62</v>
      </c>
      <c r="B22" s="5" t="s">
        <v>81</v>
      </c>
      <c r="C22" s="6" t="s">
        <v>915</v>
      </c>
      <c r="D22" s="8">
        <v>570</v>
      </c>
      <c r="E22" s="8">
        <v>2600</v>
      </c>
      <c r="F22" s="8">
        <v>1482000</v>
      </c>
      <c r="G22" s="8">
        <v>0</v>
      </c>
      <c r="H22" s="8">
        <v>0</v>
      </c>
      <c r="I22" s="8">
        <v>0</v>
      </c>
      <c r="J22" s="8">
        <v>0</v>
      </c>
      <c r="K22" s="8">
        <v>0</v>
      </c>
      <c r="L22" s="8">
        <v>0</v>
      </c>
    </row>
    <row r="23" spans="1:12" ht="24.95" customHeight="1" x14ac:dyDescent="0.15">
      <c r="A23" s="5" t="s">
        <v>64</v>
      </c>
      <c r="B23" s="5" t="s">
        <v>81</v>
      </c>
      <c r="C23" s="6" t="s">
        <v>916</v>
      </c>
      <c r="D23" s="8">
        <v>70</v>
      </c>
      <c r="E23" s="8">
        <v>2197.6857500000001</v>
      </c>
      <c r="F23" s="8">
        <v>153838.0025</v>
      </c>
      <c r="G23" s="8">
        <v>0</v>
      </c>
      <c r="H23" s="8">
        <v>0</v>
      </c>
      <c r="I23" s="8">
        <v>0</v>
      </c>
      <c r="J23" s="8">
        <v>0</v>
      </c>
      <c r="K23" s="8">
        <v>0</v>
      </c>
      <c r="L23" s="8">
        <v>0</v>
      </c>
    </row>
    <row r="24" spans="1:12" ht="24.95" customHeight="1" x14ac:dyDescent="0.15">
      <c r="A24" s="5" t="s">
        <v>341</v>
      </c>
      <c r="B24" s="5" t="s">
        <v>81</v>
      </c>
      <c r="C24" s="6" t="s">
        <v>917</v>
      </c>
      <c r="D24" s="8">
        <v>2200</v>
      </c>
      <c r="E24" s="8">
        <v>250</v>
      </c>
      <c r="F24" s="8">
        <v>550000</v>
      </c>
      <c r="G24" s="8">
        <v>0</v>
      </c>
      <c r="H24" s="8">
        <v>0</v>
      </c>
      <c r="I24" s="8">
        <v>0</v>
      </c>
      <c r="J24" s="8">
        <v>0</v>
      </c>
      <c r="K24" s="8">
        <v>0</v>
      </c>
      <c r="L24" s="8">
        <v>0</v>
      </c>
    </row>
    <row r="25" spans="1:12" ht="24.95" customHeight="1" x14ac:dyDescent="0.15">
      <c r="A25" s="5" t="s">
        <v>342</v>
      </c>
      <c r="B25" s="5" t="s">
        <v>81</v>
      </c>
      <c r="C25" s="6" t="s">
        <v>918</v>
      </c>
      <c r="D25" s="8">
        <v>2</v>
      </c>
      <c r="E25" s="8">
        <v>177520</v>
      </c>
      <c r="F25" s="8">
        <v>355040</v>
      </c>
      <c r="G25" s="8">
        <v>0</v>
      </c>
      <c r="H25" s="8">
        <v>0</v>
      </c>
      <c r="I25" s="8">
        <v>0</v>
      </c>
      <c r="J25" s="8">
        <v>0</v>
      </c>
      <c r="K25" s="8">
        <v>0</v>
      </c>
      <c r="L25" s="8">
        <v>0</v>
      </c>
    </row>
    <row r="26" spans="1:12" ht="24.95" customHeight="1" x14ac:dyDescent="0.15">
      <c r="A26" s="5" t="s">
        <v>343</v>
      </c>
      <c r="B26" s="5" t="s">
        <v>81</v>
      </c>
      <c r="C26" s="6" t="s">
        <v>919</v>
      </c>
      <c r="D26" s="8">
        <v>12</v>
      </c>
      <c r="E26" s="8">
        <v>41026.833400000003</v>
      </c>
      <c r="F26" s="8">
        <v>492322.00079999998</v>
      </c>
      <c r="G26" s="8">
        <v>0</v>
      </c>
      <c r="H26" s="8">
        <v>0</v>
      </c>
      <c r="I26" s="8">
        <v>0</v>
      </c>
      <c r="J26" s="8">
        <v>0</v>
      </c>
      <c r="K26" s="8">
        <v>0</v>
      </c>
      <c r="L26" s="8">
        <v>0</v>
      </c>
    </row>
    <row r="27" spans="1:12" ht="24.95" customHeight="1" x14ac:dyDescent="0.15">
      <c r="A27" s="27" t="s">
        <v>459</v>
      </c>
      <c r="B27" s="27"/>
      <c r="C27" s="27"/>
      <c r="D27" s="9" t="s">
        <v>102</v>
      </c>
      <c r="E27" s="9" t="s">
        <v>102</v>
      </c>
      <c r="F27" s="9">
        <f>SUM(F19:F26)</f>
        <v>7473000.0033</v>
      </c>
      <c r="G27" s="9" t="s">
        <v>102</v>
      </c>
      <c r="H27" s="9" t="s">
        <v>102</v>
      </c>
      <c r="I27" s="9">
        <f>SUM(I19:I26)</f>
        <v>0</v>
      </c>
      <c r="J27" s="9" t="s">
        <v>102</v>
      </c>
      <c r="K27" s="9" t="s">
        <v>102</v>
      </c>
      <c r="L27" s="9">
        <f>SUM(L19:L26)</f>
        <v>0</v>
      </c>
    </row>
    <row r="28" spans="1:12" ht="15" customHeight="1" x14ac:dyDescent="0.15"/>
    <row r="29" spans="1:12" ht="24.95" customHeight="1" x14ac:dyDescent="0.15">
      <c r="A29" s="16" t="s">
        <v>920</v>
      </c>
      <c r="B29" s="16"/>
      <c r="C29" s="16"/>
      <c r="D29" s="16"/>
      <c r="E29" s="16"/>
      <c r="F29" s="16"/>
      <c r="G29" s="16"/>
      <c r="H29" s="16"/>
      <c r="I29" s="16"/>
      <c r="J29" s="16"/>
      <c r="K29" s="16"/>
      <c r="L29" s="16"/>
    </row>
    <row r="30" spans="1:12" ht="24.95" customHeight="1" x14ac:dyDescent="0.15"/>
    <row r="31" spans="1:12" ht="50.1" customHeight="1" x14ac:dyDescent="0.15">
      <c r="A31" s="21" t="s">
        <v>239</v>
      </c>
      <c r="B31" s="21" t="s">
        <v>49</v>
      </c>
      <c r="C31" s="21" t="s">
        <v>900</v>
      </c>
      <c r="D31" s="21" t="s">
        <v>901</v>
      </c>
      <c r="E31" s="21"/>
      <c r="F31" s="21"/>
      <c r="G31" s="21" t="s">
        <v>902</v>
      </c>
      <c r="H31" s="21"/>
      <c r="I31" s="21"/>
      <c r="J31" s="21" t="s">
        <v>903</v>
      </c>
      <c r="K31" s="21"/>
      <c r="L31" s="21"/>
    </row>
    <row r="32" spans="1:12" ht="50.1" customHeight="1" x14ac:dyDescent="0.15">
      <c r="A32" s="21"/>
      <c r="B32" s="21"/>
      <c r="C32" s="21"/>
      <c r="D32" s="5" t="s">
        <v>904</v>
      </c>
      <c r="E32" s="5" t="s">
        <v>905</v>
      </c>
      <c r="F32" s="5" t="s">
        <v>906</v>
      </c>
      <c r="G32" s="5" t="s">
        <v>904</v>
      </c>
      <c r="H32" s="5" t="s">
        <v>905</v>
      </c>
      <c r="I32" s="5" t="s">
        <v>907</v>
      </c>
      <c r="J32" s="5" t="s">
        <v>904</v>
      </c>
      <c r="K32" s="5" t="s">
        <v>905</v>
      </c>
      <c r="L32" s="5" t="s">
        <v>908</v>
      </c>
    </row>
    <row r="33" spans="1:12" ht="24.95" customHeight="1" x14ac:dyDescent="0.15">
      <c r="A33" s="5" t="s">
        <v>244</v>
      </c>
      <c r="B33" s="5" t="s">
        <v>60</v>
      </c>
      <c r="C33" s="5" t="s">
        <v>340</v>
      </c>
      <c r="D33" s="5" t="s">
        <v>62</v>
      </c>
      <c r="E33" s="5" t="s">
        <v>64</v>
      </c>
      <c r="F33" s="5" t="s">
        <v>341</v>
      </c>
      <c r="G33" s="5" t="s">
        <v>342</v>
      </c>
      <c r="H33" s="5" t="s">
        <v>343</v>
      </c>
      <c r="I33" s="5" t="s">
        <v>344</v>
      </c>
      <c r="J33" s="5" t="s">
        <v>345</v>
      </c>
      <c r="K33" s="5" t="s">
        <v>351</v>
      </c>
      <c r="L33" s="5" t="s">
        <v>352</v>
      </c>
    </row>
    <row r="34" spans="1:12" ht="75" customHeight="1" x14ac:dyDescent="0.15">
      <c r="A34" s="5" t="s">
        <v>244</v>
      </c>
      <c r="B34" s="5" t="s">
        <v>81</v>
      </c>
      <c r="C34" s="6" t="s">
        <v>921</v>
      </c>
      <c r="D34" s="8">
        <v>1</v>
      </c>
      <c r="E34" s="8">
        <v>152000</v>
      </c>
      <c r="F34" s="8">
        <v>152000</v>
      </c>
      <c r="G34" s="8">
        <v>1</v>
      </c>
      <c r="H34" s="8">
        <v>150000</v>
      </c>
      <c r="I34" s="8">
        <v>150000</v>
      </c>
      <c r="J34" s="8">
        <v>1</v>
      </c>
      <c r="K34" s="8">
        <v>220000</v>
      </c>
      <c r="L34" s="8">
        <v>220000</v>
      </c>
    </row>
    <row r="35" spans="1:12" ht="50.1" customHeight="1" x14ac:dyDescent="0.15">
      <c r="A35" s="5" t="s">
        <v>60</v>
      </c>
      <c r="B35" s="5" t="s">
        <v>81</v>
      </c>
      <c r="C35" s="6" t="s">
        <v>922</v>
      </c>
      <c r="D35" s="8">
        <v>1</v>
      </c>
      <c r="E35" s="8">
        <v>168000</v>
      </c>
      <c r="F35" s="8">
        <v>168000</v>
      </c>
      <c r="G35" s="8">
        <v>1</v>
      </c>
      <c r="H35" s="8">
        <v>168000</v>
      </c>
      <c r="I35" s="8">
        <v>168000</v>
      </c>
      <c r="J35" s="8">
        <v>1</v>
      </c>
      <c r="K35" s="8">
        <v>168000</v>
      </c>
      <c r="L35" s="8">
        <v>168000</v>
      </c>
    </row>
    <row r="36" spans="1:12" ht="50.1" customHeight="1" x14ac:dyDescent="0.15">
      <c r="A36" s="5" t="s">
        <v>340</v>
      </c>
      <c r="B36" s="5" t="s">
        <v>81</v>
      </c>
      <c r="C36" s="6" t="s">
        <v>923</v>
      </c>
      <c r="D36" s="8">
        <v>1</v>
      </c>
      <c r="E36" s="8">
        <v>780000</v>
      </c>
      <c r="F36" s="8">
        <v>780000</v>
      </c>
      <c r="G36" s="8">
        <v>1</v>
      </c>
      <c r="H36" s="8">
        <v>685000</v>
      </c>
      <c r="I36" s="8">
        <v>685000</v>
      </c>
      <c r="J36" s="8">
        <v>1</v>
      </c>
      <c r="K36" s="8">
        <v>1051000</v>
      </c>
      <c r="L36" s="8">
        <v>1051000</v>
      </c>
    </row>
    <row r="37" spans="1:12" ht="75" customHeight="1" x14ac:dyDescent="0.15">
      <c r="A37" s="5" t="s">
        <v>62</v>
      </c>
      <c r="B37" s="5" t="s">
        <v>81</v>
      </c>
      <c r="C37" s="6" t="s">
        <v>924</v>
      </c>
      <c r="D37" s="8">
        <v>1</v>
      </c>
      <c r="E37" s="8">
        <v>1884000</v>
      </c>
      <c r="F37" s="8">
        <v>1884000</v>
      </c>
      <c r="G37" s="8">
        <v>1</v>
      </c>
      <c r="H37" s="8">
        <v>1474000</v>
      </c>
      <c r="I37" s="8">
        <v>1474000</v>
      </c>
      <c r="J37" s="8">
        <v>1</v>
      </c>
      <c r="K37" s="8">
        <v>2657000</v>
      </c>
      <c r="L37" s="8">
        <v>2657000</v>
      </c>
    </row>
    <row r="38" spans="1:12" ht="75" customHeight="1" x14ac:dyDescent="0.15">
      <c r="A38" s="5" t="s">
        <v>64</v>
      </c>
      <c r="B38" s="5" t="s">
        <v>81</v>
      </c>
      <c r="C38" s="6" t="s">
        <v>925</v>
      </c>
      <c r="D38" s="8">
        <v>1</v>
      </c>
      <c r="E38" s="8">
        <v>2185000</v>
      </c>
      <c r="F38" s="8">
        <v>2185000</v>
      </c>
      <c r="G38" s="8">
        <v>1</v>
      </c>
      <c r="H38" s="8">
        <v>2375000</v>
      </c>
      <c r="I38" s="8">
        <v>2375000</v>
      </c>
      <c r="J38" s="8">
        <v>1</v>
      </c>
      <c r="K38" s="8">
        <v>3327000</v>
      </c>
      <c r="L38" s="8">
        <v>3327000</v>
      </c>
    </row>
    <row r="39" spans="1:12" ht="24.95" customHeight="1" x14ac:dyDescent="0.15">
      <c r="A39" s="5" t="s">
        <v>341</v>
      </c>
      <c r="B39" s="5" t="s">
        <v>81</v>
      </c>
      <c r="C39" s="6" t="s">
        <v>926</v>
      </c>
      <c r="D39" s="8">
        <v>1</v>
      </c>
      <c r="E39" s="8">
        <v>11238000</v>
      </c>
      <c r="F39" s="8">
        <v>11238000</v>
      </c>
      <c r="G39" s="8">
        <v>1</v>
      </c>
      <c r="H39" s="8">
        <v>11238000</v>
      </c>
      <c r="I39" s="8">
        <v>11238000</v>
      </c>
      <c r="J39" s="8">
        <v>1</v>
      </c>
      <c r="K39" s="8">
        <v>11238000</v>
      </c>
      <c r="L39" s="8">
        <v>11238000</v>
      </c>
    </row>
    <row r="40" spans="1:12" ht="75" customHeight="1" x14ac:dyDescent="0.15">
      <c r="A40" s="5" t="s">
        <v>342</v>
      </c>
      <c r="B40" s="5" t="s">
        <v>81</v>
      </c>
      <c r="C40" s="6" t="s">
        <v>927</v>
      </c>
      <c r="D40" s="8">
        <v>1</v>
      </c>
      <c r="E40" s="8">
        <v>16584000</v>
      </c>
      <c r="F40" s="8">
        <v>16584000</v>
      </c>
      <c r="G40" s="8">
        <v>1</v>
      </c>
      <c r="H40" s="8">
        <v>19437000</v>
      </c>
      <c r="I40" s="8">
        <v>19437000</v>
      </c>
      <c r="J40" s="8">
        <v>1</v>
      </c>
      <c r="K40" s="8">
        <v>23634000</v>
      </c>
      <c r="L40" s="8">
        <v>23634000</v>
      </c>
    </row>
    <row r="41" spans="1:12" ht="50.1" customHeight="1" x14ac:dyDescent="0.15">
      <c r="A41" s="5" t="s">
        <v>343</v>
      </c>
      <c r="B41" s="5" t="s">
        <v>81</v>
      </c>
      <c r="C41" s="6" t="s">
        <v>928</v>
      </c>
      <c r="D41" s="8">
        <v>1</v>
      </c>
      <c r="E41" s="8">
        <v>70713000</v>
      </c>
      <c r="F41" s="8">
        <v>70713000</v>
      </c>
      <c r="G41" s="8">
        <v>1</v>
      </c>
      <c r="H41" s="8">
        <v>70713000</v>
      </c>
      <c r="I41" s="8">
        <v>70713000</v>
      </c>
      <c r="J41" s="8">
        <v>1</v>
      </c>
      <c r="K41" s="8">
        <v>70713000</v>
      </c>
      <c r="L41" s="8">
        <v>70713000</v>
      </c>
    </row>
    <row r="42" spans="1:12" ht="75" customHeight="1" x14ac:dyDescent="0.15">
      <c r="A42" s="5" t="s">
        <v>344</v>
      </c>
      <c r="B42" s="5" t="s">
        <v>81</v>
      </c>
      <c r="C42" s="6" t="s">
        <v>929</v>
      </c>
      <c r="D42" s="8">
        <v>2</v>
      </c>
      <c r="E42" s="8">
        <v>555348</v>
      </c>
      <c r="F42" s="8">
        <v>1110696</v>
      </c>
      <c r="G42" s="8">
        <v>2</v>
      </c>
      <c r="H42" s="8">
        <v>555348</v>
      </c>
      <c r="I42" s="8">
        <v>1110696</v>
      </c>
      <c r="J42" s="8">
        <v>2</v>
      </c>
      <c r="K42" s="8">
        <v>555348</v>
      </c>
      <c r="L42" s="8">
        <v>1110696</v>
      </c>
    </row>
    <row r="43" spans="1:12" ht="75" customHeight="1" x14ac:dyDescent="0.15">
      <c r="A43" s="5" t="s">
        <v>345</v>
      </c>
      <c r="B43" s="5" t="s">
        <v>81</v>
      </c>
      <c r="C43" s="6" t="s">
        <v>930</v>
      </c>
      <c r="D43" s="8">
        <v>6</v>
      </c>
      <c r="E43" s="8">
        <v>709838</v>
      </c>
      <c r="F43" s="8">
        <v>4259028</v>
      </c>
      <c r="G43" s="8">
        <v>6</v>
      </c>
      <c r="H43" s="8">
        <v>709838</v>
      </c>
      <c r="I43" s="8">
        <v>4259028</v>
      </c>
      <c r="J43" s="8">
        <v>6</v>
      </c>
      <c r="K43" s="8">
        <v>709838</v>
      </c>
      <c r="L43" s="8">
        <v>4259028</v>
      </c>
    </row>
    <row r="44" spans="1:12" ht="75" customHeight="1" x14ac:dyDescent="0.15">
      <c r="A44" s="5" t="s">
        <v>351</v>
      </c>
      <c r="B44" s="5" t="s">
        <v>81</v>
      </c>
      <c r="C44" s="6" t="s">
        <v>931</v>
      </c>
      <c r="D44" s="8">
        <v>10</v>
      </c>
      <c r="E44" s="8">
        <v>461564</v>
      </c>
      <c r="F44" s="8">
        <v>4615640</v>
      </c>
      <c r="G44" s="8">
        <v>10</v>
      </c>
      <c r="H44" s="8">
        <v>461564</v>
      </c>
      <c r="I44" s="8">
        <v>4615640</v>
      </c>
      <c r="J44" s="8">
        <v>10</v>
      </c>
      <c r="K44" s="8">
        <v>461564</v>
      </c>
      <c r="L44" s="8">
        <v>4615640</v>
      </c>
    </row>
    <row r="45" spans="1:12" ht="75" customHeight="1" x14ac:dyDescent="0.15">
      <c r="A45" s="5" t="s">
        <v>352</v>
      </c>
      <c r="B45" s="5" t="s">
        <v>81</v>
      </c>
      <c r="C45" s="6" t="s">
        <v>932</v>
      </c>
      <c r="D45" s="8">
        <v>2</v>
      </c>
      <c r="E45" s="8">
        <v>461176</v>
      </c>
      <c r="F45" s="8">
        <v>922352</v>
      </c>
      <c r="G45" s="8">
        <v>2</v>
      </c>
      <c r="H45" s="8">
        <v>461176</v>
      </c>
      <c r="I45" s="8">
        <v>922352</v>
      </c>
      <c r="J45" s="8">
        <v>2</v>
      </c>
      <c r="K45" s="8">
        <v>461176</v>
      </c>
      <c r="L45" s="8">
        <v>922352</v>
      </c>
    </row>
    <row r="46" spans="1:12" ht="75" customHeight="1" x14ac:dyDescent="0.15">
      <c r="A46" s="5" t="s">
        <v>353</v>
      </c>
      <c r="B46" s="5" t="s">
        <v>81</v>
      </c>
      <c r="C46" s="6" t="s">
        <v>933</v>
      </c>
      <c r="D46" s="8">
        <v>12</v>
      </c>
      <c r="E46" s="8">
        <v>650302</v>
      </c>
      <c r="F46" s="8">
        <v>7803624</v>
      </c>
      <c r="G46" s="8">
        <v>12</v>
      </c>
      <c r="H46" s="8">
        <v>650302</v>
      </c>
      <c r="I46" s="8">
        <v>7803624</v>
      </c>
      <c r="J46" s="8">
        <v>12</v>
      </c>
      <c r="K46" s="8">
        <v>650302</v>
      </c>
      <c r="L46" s="8">
        <v>7803624</v>
      </c>
    </row>
    <row r="47" spans="1:12" ht="75" customHeight="1" x14ac:dyDescent="0.15">
      <c r="A47" s="5" t="s">
        <v>355</v>
      </c>
      <c r="B47" s="5" t="s">
        <v>81</v>
      </c>
      <c r="C47" s="6" t="s">
        <v>934</v>
      </c>
      <c r="D47" s="8">
        <v>40</v>
      </c>
      <c r="E47" s="8">
        <v>392370</v>
      </c>
      <c r="F47" s="8">
        <v>15694800</v>
      </c>
      <c r="G47" s="8">
        <v>40</v>
      </c>
      <c r="H47" s="8">
        <v>392370</v>
      </c>
      <c r="I47" s="8">
        <v>15694800</v>
      </c>
      <c r="J47" s="8">
        <v>40</v>
      </c>
      <c r="K47" s="8">
        <v>392370</v>
      </c>
      <c r="L47" s="8">
        <v>15694800</v>
      </c>
    </row>
    <row r="48" spans="1:12" ht="75" customHeight="1" x14ac:dyDescent="0.15">
      <c r="A48" s="5" t="s">
        <v>356</v>
      </c>
      <c r="B48" s="5" t="s">
        <v>81</v>
      </c>
      <c r="C48" s="6" t="s">
        <v>935</v>
      </c>
      <c r="D48" s="8">
        <v>23</v>
      </c>
      <c r="E48" s="8">
        <v>239985</v>
      </c>
      <c r="F48" s="8">
        <v>5519655</v>
      </c>
      <c r="G48" s="8">
        <v>23</v>
      </c>
      <c r="H48" s="8">
        <v>239985</v>
      </c>
      <c r="I48" s="8">
        <v>5519655</v>
      </c>
      <c r="J48" s="8">
        <v>23</v>
      </c>
      <c r="K48" s="8">
        <v>239985</v>
      </c>
      <c r="L48" s="8">
        <v>5519655</v>
      </c>
    </row>
    <row r="49" spans="1:12" ht="75" customHeight="1" x14ac:dyDescent="0.15">
      <c r="A49" s="5" t="s">
        <v>358</v>
      </c>
      <c r="B49" s="5" t="s">
        <v>81</v>
      </c>
      <c r="C49" s="6" t="s">
        <v>936</v>
      </c>
      <c r="D49" s="8">
        <v>14</v>
      </c>
      <c r="E49" s="8">
        <v>415155</v>
      </c>
      <c r="F49" s="8">
        <v>5812170</v>
      </c>
      <c r="G49" s="8">
        <v>14</v>
      </c>
      <c r="H49" s="8">
        <v>415155</v>
      </c>
      <c r="I49" s="8">
        <v>5812170</v>
      </c>
      <c r="J49" s="8">
        <v>14</v>
      </c>
      <c r="K49" s="8">
        <v>415155</v>
      </c>
      <c r="L49" s="8">
        <v>5812170</v>
      </c>
    </row>
    <row r="50" spans="1:12" ht="75" customHeight="1" x14ac:dyDescent="0.15">
      <c r="A50" s="5" t="s">
        <v>360</v>
      </c>
      <c r="B50" s="5" t="s">
        <v>81</v>
      </c>
      <c r="C50" s="6" t="s">
        <v>937</v>
      </c>
      <c r="D50" s="8">
        <v>8</v>
      </c>
      <c r="E50" s="8">
        <v>1118294</v>
      </c>
      <c r="F50" s="8">
        <v>8946352</v>
      </c>
      <c r="G50" s="8">
        <v>8</v>
      </c>
      <c r="H50" s="8">
        <v>1118294</v>
      </c>
      <c r="I50" s="8">
        <v>8946352</v>
      </c>
      <c r="J50" s="8">
        <v>8</v>
      </c>
      <c r="K50" s="8">
        <v>1118294</v>
      </c>
      <c r="L50" s="8">
        <v>8946352</v>
      </c>
    </row>
    <row r="51" spans="1:12" ht="75" customHeight="1" x14ac:dyDescent="0.15">
      <c r="A51" s="5" t="s">
        <v>361</v>
      </c>
      <c r="B51" s="5" t="s">
        <v>81</v>
      </c>
      <c r="C51" s="6" t="s">
        <v>938</v>
      </c>
      <c r="D51" s="8">
        <v>24</v>
      </c>
      <c r="E51" s="8">
        <v>197383</v>
      </c>
      <c r="F51" s="8">
        <v>4737192</v>
      </c>
      <c r="G51" s="8">
        <v>24</v>
      </c>
      <c r="H51" s="8">
        <v>197383</v>
      </c>
      <c r="I51" s="8">
        <v>4737192</v>
      </c>
      <c r="J51" s="8">
        <v>24</v>
      </c>
      <c r="K51" s="8">
        <v>197383</v>
      </c>
      <c r="L51" s="8">
        <v>4737192</v>
      </c>
    </row>
    <row r="52" spans="1:12" ht="75" customHeight="1" x14ac:dyDescent="0.15">
      <c r="A52" s="5" t="s">
        <v>362</v>
      </c>
      <c r="B52" s="5" t="s">
        <v>81</v>
      </c>
      <c r="C52" s="6" t="s">
        <v>939</v>
      </c>
      <c r="D52" s="8">
        <v>3</v>
      </c>
      <c r="E52" s="8">
        <v>545125</v>
      </c>
      <c r="F52" s="8">
        <v>1635375</v>
      </c>
      <c r="G52" s="8">
        <v>3</v>
      </c>
      <c r="H52" s="8">
        <v>545125</v>
      </c>
      <c r="I52" s="8">
        <v>1635375</v>
      </c>
      <c r="J52" s="8">
        <v>3</v>
      </c>
      <c r="K52" s="8">
        <v>545125</v>
      </c>
      <c r="L52" s="8">
        <v>1635375</v>
      </c>
    </row>
    <row r="53" spans="1:12" ht="75" customHeight="1" x14ac:dyDescent="0.15">
      <c r="A53" s="5" t="s">
        <v>363</v>
      </c>
      <c r="B53" s="5" t="s">
        <v>81</v>
      </c>
      <c r="C53" s="6" t="s">
        <v>940</v>
      </c>
      <c r="D53" s="8">
        <v>6</v>
      </c>
      <c r="E53" s="8">
        <v>666542</v>
      </c>
      <c r="F53" s="8">
        <v>3999252</v>
      </c>
      <c r="G53" s="8">
        <v>6</v>
      </c>
      <c r="H53" s="8">
        <v>666542</v>
      </c>
      <c r="I53" s="8">
        <v>3999252</v>
      </c>
      <c r="J53" s="8">
        <v>6</v>
      </c>
      <c r="K53" s="8">
        <v>666542</v>
      </c>
      <c r="L53" s="8">
        <v>3999252</v>
      </c>
    </row>
    <row r="54" spans="1:12" ht="75" customHeight="1" x14ac:dyDescent="0.15">
      <c r="A54" s="5" t="s">
        <v>364</v>
      </c>
      <c r="B54" s="5" t="s">
        <v>81</v>
      </c>
      <c r="C54" s="6" t="s">
        <v>941</v>
      </c>
      <c r="D54" s="8">
        <v>7</v>
      </c>
      <c r="E54" s="8">
        <v>133080</v>
      </c>
      <c r="F54" s="8">
        <v>931560</v>
      </c>
      <c r="G54" s="8">
        <v>7</v>
      </c>
      <c r="H54" s="8">
        <v>133080</v>
      </c>
      <c r="I54" s="8">
        <v>931560</v>
      </c>
      <c r="J54" s="8">
        <v>7</v>
      </c>
      <c r="K54" s="8">
        <v>133080</v>
      </c>
      <c r="L54" s="8">
        <v>931560</v>
      </c>
    </row>
    <row r="55" spans="1:12" ht="75" customHeight="1" x14ac:dyDescent="0.15">
      <c r="A55" s="5" t="s">
        <v>366</v>
      </c>
      <c r="B55" s="5" t="s">
        <v>81</v>
      </c>
      <c r="C55" s="6" t="s">
        <v>942</v>
      </c>
      <c r="D55" s="8">
        <v>49</v>
      </c>
      <c r="E55" s="8">
        <v>593433</v>
      </c>
      <c r="F55" s="8">
        <v>29078217</v>
      </c>
      <c r="G55" s="8">
        <v>49</v>
      </c>
      <c r="H55" s="8">
        <v>593433</v>
      </c>
      <c r="I55" s="8">
        <v>29078217</v>
      </c>
      <c r="J55" s="8">
        <v>49</v>
      </c>
      <c r="K55" s="8">
        <v>593433</v>
      </c>
      <c r="L55" s="8">
        <v>29078217</v>
      </c>
    </row>
    <row r="56" spans="1:12" ht="75" customHeight="1" x14ac:dyDescent="0.15">
      <c r="A56" s="5" t="s">
        <v>367</v>
      </c>
      <c r="B56" s="5" t="s">
        <v>81</v>
      </c>
      <c r="C56" s="6" t="s">
        <v>943</v>
      </c>
      <c r="D56" s="8">
        <v>11</v>
      </c>
      <c r="E56" s="8">
        <v>435218</v>
      </c>
      <c r="F56" s="8">
        <v>4787398</v>
      </c>
      <c r="G56" s="8">
        <v>11</v>
      </c>
      <c r="H56" s="8">
        <v>435218</v>
      </c>
      <c r="I56" s="8">
        <v>4787398</v>
      </c>
      <c r="J56" s="8">
        <v>11</v>
      </c>
      <c r="K56" s="8">
        <v>435218</v>
      </c>
      <c r="L56" s="8">
        <v>4787398</v>
      </c>
    </row>
    <row r="57" spans="1:12" ht="75" customHeight="1" x14ac:dyDescent="0.15">
      <c r="A57" s="5" t="s">
        <v>368</v>
      </c>
      <c r="B57" s="5" t="s">
        <v>81</v>
      </c>
      <c r="C57" s="6" t="s">
        <v>944</v>
      </c>
      <c r="D57" s="8">
        <v>4</v>
      </c>
      <c r="E57" s="8">
        <v>1086149</v>
      </c>
      <c r="F57" s="8">
        <v>4344596</v>
      </c>
      <c r="G57" s="8">
        <v>4</v>
      </c>
      <c r="H57" s="8">
        <v>1086149</v>
      </c>
      <c r="I57" s="8">
        <v>4344596</v>
      </c>
      <c r="J57" s="8">
        <v>4</v>
      </c>
      <c r="K57" s="8">
        <v>1086149</v>
      </c>
      <c r="L57" s="8">
        <v>4344596</v>
      </c>
    </row>
    <row r="58" spans="1:12" ht="24.95" customHeight="1" x14ac:dyDescent="0.15">
      <c r="A58" s="5" t="s">
        <v>369</v>
      </c>
      <c r="B58" s="5" t="s">
        <v>81</v>
      </c>
      <c r="C58" s="6" t="s">
        <v>945</v>
      </c>
      <c r="D58" s="8">
        <v>1</v>
      </c>
      <c r="E58" s="8">
        <v>93</v>
      </c>
      <c r="F58" s="8">
        <v>93</v>
      </c>
      <c r="G58" s="8">
        <v>1</v>
      </c>
      <c r="H58" s="8">
        <v>93</v>
      </c>
      <c r="I58" s="8">
        <v>93</v>
      </c>
      <c r="J58" s="8">
        <v>1</v>
      </c>
      <c r="K58" s="8">
        <v>93</v>
      </c>
      <c r="L58" s="8">
        <v>93</v>
      </c>
    </row>
    <row r="59" spans="1:12" ht="99.95" customHeight="1" x14ac:dyDescent="0.15">
      <c r="A59" s="5" t="s">
        <v>370</v>
      </c>
      <c r="B59" s="5" t="s">
        <v>81</v>
      </c>
      <c r="C59" s="6" t="s">
        <v>946</v>
      </c>
      <c r="D59" s="8">
        <v>166</v>
      </c>
      <c r="E59" s="8">
        <v>136095</v>
      </c>
      <c r="F59" s="8">
        <v>22591770</v>
      </c>
      <c r="G59" s="8">
        <v>180</v>
      </c>
      <c r="H59" s="8">
        <v>136095</v>
      </c>
      <c r="I59" s="8">
        <v>24497100</v>
      </c>
      <c r="J59" s="8">
        <v>180</v>
      </c>
      <c r="K59" s="8">
        <v>136095</v>
      </c>
      <c r="L59" s="8">
        <v>24497100</v>
      </c>
    </row>
    <row r="60" spans="1:12" ht="99.95" customHeight="1" x14ac:dyDescent="0.15">
      <c r="A60" s="5" t="s">
        <v>371</v>
      </c>
      <c r="B60" s="5" t="s">
        <v>81</v>
      </c>
      <c r="C60" s="6" t="s">
        <v>947</v>
      </c>
      <c r="D60" s="8">
        <v>12</v>
      </c>
      <c r="E60" s="8">
        <v>42329</v>
      </c>
      <c r="F60" s="8">
        <v>507948</v>
      </c>
      <c r="G60" s="8">
        <v>12</v>
      </c>
      <c r="H60" s="8">
        <v>42329</v>
      </c>
      <c r="I60" s="8">
        <v>507948</v>
      </c>
      <c r="J60" s="8">
        <v>12</v>
      </c>
      <c r="K60" s="8">
        <v>42329</v>
      </c>
      <c r="L60" s="8">
        <v>507948</v>
      </c>
    </row>
    <row r="61" spans="1:12" ht="99.95" customHeight="1" x14ac:dyDescent="0.15">
      <c r="A61" s="5" t="s">
        <v>373</v>
      </c>
      <c r="B61" s="5" t="s">
        <v>81</v>
      </c>
      <c r="C61" s="6" t="s">
        <v>948</v>
      </c>
      <c r="D61" s="8">
        <v>2</v>
      </c>
      <c r="E61" s="8">
        <v>183848</v>
      </c>
      <c r="F61" s="8">
        <v>367696</v>
      </c>
      <c r="G61" s="8">
        <v>0</v>
      </c>
      <c r="H61" s="8">
        <v>183848</v>
      </c>
      <c r="I61" s="8">
        <v>0</v>
      </c>
      <c r="J61" s="8">
        <v>0</v>
      </c>
      <c r="K61" s="8">
        <v>183848</v>
      </c>
      <c r="L61" s="8">
        <v>0</v>
      </c>
    </row>
    <row r="62" spans="1:12" ht="24.95" customHeight="1" x14ac:dyDescent="0.15">
      <c r="A62" s="5" t="s">
        <v>375</v>
      </c>
      <c r="B62" s="5" t="s">
        <v>81</v>
      </c>
      <c r="C62" s="6" t="s">
        <v>949</v>
      </c>
      <c r="D62" s="8">
        <v>1</v>
      </c>
      <c r="E62" s="8">
        <v>586</v>
      </c>
      <c r="F62" s="8">
        <v>586</v>
      </c>
      <c r="G62" s="8">
        <v>1</v>
      </c>
      <c r="H62" s="8">
        <v>-48</v>
      </c>
      <c r="I62" s="8">
        <v>-48</v>
      </c>
      <c r="J62" s="8">
        <v>1</v>
      </c>
      <c r="K62" s="8">
        <v>-48</v>
      </c>
      <c r="L62" s="8">
        <v>-48</v>
      </c>
    </row>
    <row r="63" spans="1:12" ht="24.95" customHeight="1" x14ac:dyDescent="0.15">
      <c r="A63" s="27" t="s">
        <v>459</v>
      </c>
      <c r="B63" s="27"/>
      <c r="C63" s="27"/>
      <c r="D63" s="9" t="s">
        <v>102</v>
      </c>
      <c r="E63" s="9" t="s">
        <v>102</v>
      </c>
      <c r="F63" s="9">
        <f>SUM(F34:F62)</f>
        <v>231370000</v>
      </c>
      <c r="G63" s="9" t="s">
        <v>102</v>
      </c>
      <c r="H63" s="9" t="s">
        <v>102</v>
      </c>
      <c r="I63" s="9">
        <f>SUM(I34:I62)</f>
        <v>235443000</v>
      </c>
      <c r="J63" s="9" t="s">
        <v>102</v>
      </c>
      <c r="K63" s="9" t="s">
        <v>102</v>
      </c>
      <c r="L63" s="9">
        <f>SUM(L34:L62)</f>
        <v>242211000</v>
      </c>
    </row>
    <row r="64" spans="1:12" ht="15" customHeight="1" x14ac:dyDescent="0.15"/>
    <row r="65" spans="1:13" ht="24.95" customHeight="1" x14ac:dyDescent="0.15">
      <c r="A65" s="16" t="s">
        <v>950</v>
      </c>
      <c r="B65" s="16"/>
      <c r="C65" s="16"/>
      <c r="D65" s="16"/>
      <c r="E65" s="16"/>
      <c r="F65" s="16"/>
      <c r="G65" s="16"/>
      <c r="H65" s="16"/>
      <c r="I65" s="16"/>
      <c r="J65" s="16"/>
      <c r="K65" s="16"/>
      <c r="L65" s="16"/>
      <c r="M65" s="16"/>
    </row>
    <row r="66" spans="1:13" ht="15" customHeight="1" x14ac:dyDescent="0.15"/>
    <row r="67" spans="1:13" ht="24.95" customHeight="1" x14ac:dyDescent="0.15">
      <c r="A67" s="16" t="s">
        <v>951</v>
      </c>
      <c r="B67" s="16"/>
      <c r="C67" s="16"/>
      <c r="D67" s="16"/>
      <c r="E67" s="16"/>
      <c r="F67" s="16"/>
    </row>
    <row r="68" spans="1:13" ht="24.95" customHeight="1" x14ac:dyDescent="0.15"/>
    <row r="69" spans="1:13" ht="50.1" customHeight="1" x14ac:dyDescent="0.15">
      <c r="A69" s="21" t="s">
        <v>239</v>
      </c>
      <c r="B69" s="21" t="s">
        <v>49</v>
      </c>
      <c r="C69" s="21" t="s">
        <v>900</v>
      </c>
      <c r="D69" s="5" t="s">
        <v>901</v>
      </c>
      <c r="E69" s="5" t="s">
        <v>902</v>
      </c>
      <c r="F69" s="5" t="s">
        <v>903</v>
      </c>
    </row>
    <row r="70" spans="1:13" ht="50.1" customHeight="1" x14ac:dyDescent="0.15">
      <c r="A70" s="21"/>
      <c r="B70" s="21"/>
      <c r="C70" s="21"/>
      <c r="D70" s="5" t="s">
        <v>952</v>
      </c>
      <c r="E70" s="5" t="s">
        <v>952</v>
      </c>
      <c r="F70" s="5" t="s">
        <v>952</v>
      </c>
    </row>
    <row r="71" spans="1:13" ht="24.95" customHeight="1" x14ac:dyDescent="0.15">
      <c r="A71" s="5" t="s">
        <v>244</v>
      </c>
      <c r="B71" s="5" t="s">
        <v>60</v>
      </c>
      <c r="C71" s="5" t="s">
        <v>340</v>
      </c>
      <c r="D71" s="5" t="s">
        <v>62</v>
      </c>
      <c r="E71" s="5" t="s">
        <v>64</v>
      </c>
      <c r="F71" s="5" t="s">
        <v>341</v>
      </c>
    </row>
    <row r="72" spans="1:13" x14ac:dyDescent="0.15">
      <c r="A72" s="5" t="s">
        <v>102</v>
      </c>
      <c r="B72" s="5" t="s">
        <v>102</v>
      </c>
      <c r="C72" s="5" t="s">
        <v>102</v>
      </c>
      <c r="D72" s="5" t="s">
        <v>102</v>
      </c>
      <c r="E72" s="5" t="s">
        <v>102</v>
      </c>
      <c r="F72" s="5" t="s">
        <v>102</v>
      </c>
    </row>
    <row r="73" spans="1:13" ht="15" customHeight="1" x14ac:dyDescent="0.15"/>
    <row r="74" spans="1:13" ht="24.95" customHeight="1" x14ac:dyDescent="0.15">
      <c r="A74" s="16" t="s">
        <v>953</v>
      </c>
      <c r="B74" s="16"/>
      <c r="C74" s="16"/>
      <c r="D74" s="16"/>
      <c r="E74" s="16"/>
      <c r="F74" s="16"/>
      <c r="G74" s="16"/>
      <c r="H74" s="16"/>
      <c r="I74" s="16"/>
      <c r="J74" s="16"/>
      <c r="K74" s="16"/>
      <c r="L74" s="16"/>
      <c r="M74" s="16"/>
    </row>
    <row r="75" spans="1:13" ht="15" customHeight="1" x14ac:dyDescent="0.15"/>
    <row r="76" spans="1:13" ht="24.95" customHeight="1" x14ac:dyDescent="0.15">
      <c r="A76" s="16" t="s">
        <v>954</v>
      </c>
      <c r="B76" s="16"/>
      <c r="C76" s="16"/>
      <c r="D76" s="16"/>
      <c r="E76" s="16"/>
      <c r="F76" s="16"/>
    </row>
    <row r="77" spans="1:13" ht="24.95" customHeight="1" x14ac:dyDescent="0.15"/>
    <row r="78" spans="1:13" ht="50.1" customHeight="1" x14ac:dyDescent="0.15">
      <c r="A78" s="21" t="s">
        <v>239</v>
      </c>
      <c r="B78" s="21" t="s">
        <v>49</v>
      </c>
      <c r="C78" s="21" t="s">
        <v>900</v>
      </c>
      <c r="D78" s="5" t="s">
        <v>901</v>
      </c>
      <c r="E78" s="5" t="s">
        <v>902</v>
      </c>
      <c r="F78" s="5" t="s">
        <v>903</v>
      </c>
    </row>
    <row r="79" spans="1:13" ht="50.1" customHeight="1" x14ac:dyDescent="0.15">
      <c r="A79" s="21"/>
      <c r="B79" s="21"/>
      <c r="C79" s="21"/>
      <c r="D79" s="5" t="s">
        <v>952</v>
      </c>
      <c r="E79" s="5" t="s">
        <v>952</v>
      </c>
      <c r="F79" s="5" t="s">
        <v>952</v>
      </c>
    </row>
    <row r="80" spans="1:13" ht="24.95" customHeight="1" x14ac:dyDescent="0.15">
      <c r="A80" s="5" t="s">
        <v>244</v>
      </c>
      <c r="B80" s="5" t="s">
        <v>60</v>
      </c>
      <c r="C80" s="5" t="s">
        <v>340</v>
      </c>
      <c r="D80" s="5" t="s">
        <v>62</v>
      </c>
      <c r="E80" s="5" t="s">
        <v>64</v>
      </c>
      <c r="F80" s="5" t="s">
        <v>341</v>
      </c>
    </row>
    <row r="81" spans="1:13" x14ac:dyDescent="0.15">
      <c r="A81" s="5" t="s">
        <v>102</v>
      </c>
      <c r="B81" s="5" t="s">
        <v>102</v>
      </c>
      <c r="C81" s="5" t="s">
        <v>102</v>
      </c>
      <c r="D81" s="5" t="s">
        <v>102</v>
      </c>
      <c r="E81" s="5" t="s">
        <v>102</v>
      </c>
      <c r="F81" s="5" t="s">
        <v>102</v>
      </c>
    </row>
    <row r="82" spans="1:13" ht="15" customHeight="1" x14ac:dyDescent="0.15"/>
    <row r="83" spans="1:13" ht="24.95" customHeight="1" x14ac:dyDescent="0.15">
      <c r="A83" s="16" t="s">
        <v>955</v>
      </c>
      <c r="B83" s="16"/>
      <c r="C83" s="16"/>
      <c r="D83" s="16"/>
      <c r="E83" s="16"/>
      <c r="F83" s="16"/>
      <c r="G83" s="16"/>
      <c r="H83" s="16"/>
      <c r="I83" s="16"/>
      <c r="J83" s="16"/>
      <c r="K83" s="16"/>
      <c r="L83" s="16"/>
      <c r="M83" s="16"/>
    </row>
    <row r="84" spans="1:13" ht="15" customHeight="1" x14ac:dyDescent="0.15"/>
    <row r="85" spans="1:13" ht="24.95" customHeight="1" x14ac:dyDescent="0.15">
      <c r="A85" s="16" t="s">
        <v>956</v>
      </c>
      <c r="B85" s="16"/>
      <c r="C85" s="16"/>
      <c r="D85" s="16"/>
      <c r="E85" s="16"/>
      <c r="F85" s="16"/>
    </row>
    <row r="86" spans="1:13" ht="24.95" customHeight="1" x14ac:dyDescent="0.15"/>
    <row r="87" spans="1:13" ht="50.1" customHeight="1" x14ac:dyDescent="0.15">
      <c r="A87" s="21" t="s">
        <v>239</v>
      </c>
      <c r="B87" s="21" t="s">
        <v>49</v>
      </c>
      <c r="C87" s="21" t="s">
        <v>900</v>
      </c>
      <c r="D87" s="5" t="s">
        <v>901</v>
      </c>
      <c r="E87" s="5" t="s">
        <v>902</v>
      </c>
      <c r="F87" s="5" t="s">
        <v>903</v>
      </c>
    </row>
    <row r="88" spans="1:13" ht="50.1" customHeight="1" x14ac:dyDescent="0.15">
      <c r="A88" s="21"/>
      <c r="B88" s="21"/>
      <c r="C88" s="21"/>
      <c r="D88" s="5" t="s">
        <v>952</v>
      </c>
      <c r="E88" s="5" t="s">
        <v>952</v>
      </c>
      <c r="F88" s="5" t="s">
        <v>952</v>
      </c>
    </row>
    <row r="89" spans="1:13" ht="24.95" customHeight="1" x14ac:dyDescent="0.15">
      <c r="A89" s="5" t="s">
        <v>244</v>
      </c>
      <c r="B89" s="5" t="s">
        <v>60</v>
      </c>
      <c r="C89" s="5" t="s">
        <v>340</v>
      </c>
      <c r="D89" s="5" t="s">
        <v>62</v>
      </c>
      <c r="E89" s="5" t="s">
        <v>64</v>
      </c>
      <c r="F89" s="5" t="s">
        <v>341</v>
      </c>
    </row>
    <row r="90" spans="1:13" ht="24.95" customHeight="1" x14ac:dyDescent="0.15">
      <c r="A90" s="5" t="s">
        <v>244</v>
      </c>
      <c r="B90" s="5" t="s">
        <v>94</v>
      </c>
      <c r="C90" s="6" t="s">
        <v>957</v>
      </c>
      <c r="D90" s="8">
        <v>151307.51999999999</v>
      </c>
      <c r="E90" s="8">
        <v>0</v>
      </c>
      <c r="F90" s="8">
        <v>0</v>
      </c>
    </row>
    <row r="91" spans="1:13" ht="24.95" customHeight="1" x14ac:dyDescent="0.15">
      <c r="A91" s="11" t="s">
        <v>459</v>
      </c>
      <c r="B91" s="9">
        <f>SUM(B90:B90)</f>
        <v>0</v>
      </c>
      <c r="C91" s="9">
        <f>SUM(C90:C90)</f>
        <v>0</v>
      </c>
      <c r="D91" s="9">
        <f>SUM(D90:D90)</f>
        <v>151307.51999999999</v>
      </c>
    </row>
    <row r="92" spans="1:13" ht="15" customHeight="1" x14ac:dyDescent="0.15"/>
    <row r="93" spans="1:13" ht="24.95" customHeight="1" x14ac:dyDescent="0.15">
      <c r="A93" s="16" t="s">
        <v>958</v>
      </c>
      <c r="B93" s="16"/>
      <c r="C93" s="16"/>
      <c r="D93" s="16"/>
      <c r="E93" s="16"/>
      <c r="F93" s="16"/>
    </row>
    <row r="94" spans="1:13" ht="24.95" customHeight="1" x14ac:dyDescent="0.15"/>
    <row r="95" spans="1:13" ht="50.1" customHeight="1" x14ac:dyDescent="0.15">
      <c r="A95" s="21" t="s">
        <v>239</v>
      </c>
      <c r="B95" s="21" t="s">
        <v>49</v>
      </c>
      <c r="C95" s="21" t="s">
        <v>900</v>
      </c>
      <c r="D95" s="5" t="s">
        <v>901</v>
      </c>
      <c r="E95" s="5" t="s">
        <v>902</v>
      </c>
      <c r="F95" s="5" t="s">
        <v>903</v>
      </c>
    </row>
    <row r="96" spans="1:13" ht="50.1" customHeight="1" x14ac:dyDescent="0.15">
      <c r="A96" s="21"/>
      <c r="B96" s="21"/>
      <c r="C96" s="21"/>
      <c r="D96" s="5" t="s">
        <v>959</v>
      </c>
      <c r="E96" s="5" t="s">
        <v>959</v>
      </c>
      <c r="F96" s="5" t="s">
        <v>959</v>
      </c>
    </row>
    <row r="97" spans="1:6" ht="24.95" customHeight="1" x14ac:dyDescent="0.15">
      <c r="A97" s="5" t="s">
        <v>244</v>
      </c>
      <c r="B97" s="5" t="s">
        <v>60</v>
      </c>
      <c r="C97" s="5" t="s">
        <v>340</v>
      </c>
      <c r="D97" s="5" t="s">
        <v>62</v>
      </c>
      <c r="E97" s="5" t="s">
        <v>64</v>
      </c>
      <c r="F97" s="5" t="s">
        <v>341</v>
      </c>
    </row>
    <row r="98" spans="1:6" ht="24.95" customHeight="1" x14ac:dyDescent="0.15">
      <c r="A98" s="5" t="s">
        <v>244</v>
      </c>
      <c r="B98" s="5" t="s">
        <v>960</v>
      </c>
      <c r="C98" s="6" t="s">
        <v>961</v>
      </c>
      <c r="D98" s="8">
        <v>-350000</v>
      </c>
      <c r="E98" s="8">
        <v>0</v>
      </c>
      <c r="F98" s="8">
        <v>0</v>
      </c>
    </row>
    <row r="99" spans="1:6" ht="24.95" customHeight="1" x14ac:dyDescent="0.15">
      <c r="A99" s="5" t="s">
        <v>60</v>
      </c>
      <c r="B99" s="5" t="s">
        <v>960</v>
      </c>
      <c r="C99" s="6" t="s">
        <v>962</v>
      </c>
      <c r="D99" s="8">
        <v>-500000</v>
      </c>
      <c r="E99" s="8">
        <v>0</v>
      </c>
      <c r="F99" s="8">
        <v>0</v>
      </c>
    </row>
    <row r="100" spans="1:6" ht="24.95" customHeight="1" x14ac:dyDescent="0.15">
      <c r="A100" s="27" t="s">
        <v>459</v>
      </c>
      <c r="B100" s="27"/>
      <c r="C100" s="27"/>
      <c r="D100" s="9">
        <f>SUM(D98:D99)</f>
        <v>-850000</v>
      </c>
      <c r="E100" s="9">
        <f>SUM(E98:E99)</f>
        <v>0</v>
      </c>
      <c r="F100" s="9">
        <f>SUM(F98:F99)</f>
        <v>0</v>
      </c>
    </row>
  </sheetData>
  <sheetProtection password="EF92" sheet="1" objects="1" scenarios="1"/>
  <mergeCells count="46">
    <mergeCell ref="A93:F93"/>
    <mergeCell ref="A95:A96"/>
    <mergeCell ref="B95:B96"/>
    <mergeCell ref="C95:C96"/>
    <mergeCell ref="A100:C100"/>
    <mergeCell ref="A83:M83"/>
    <mergeCell ref="A85:F85"/>
    <mergeCell ref="A87:A88"/>
    <mergeCell ref="B87:B88"/>
    <mergeCell ref="C87:C88"/>
    <mergeCell ref="A74:M74"/>
    <mergeCell ref="A76:F76"/>
    <mergeCell ref="A78:A79"/>
    <mergeCell ref="B78:B79"/>
    <mergeCell ref="C78:C79"/>
    <mergeCell ref="A63:C63"/>
    <mergeCell ref="A65:M65"/>
    <mergeCell ref="A67:F67"/>
    <mergeCell ref="A69:A70"/>
    <mergeCell ref="B69:B70"/>
    <mergeCell ref="C69:C70"/>
    <mergeCell ref="A27:C27"/>
    <mergeCell ref="A29:L29"/>
    <mergeCell ref="A31:A32"/>
    <mergeCell ref="B31:B32"/>
    <mergeCell ref="C31:C32"/>
    <mergeCell ref="D31:F31"/>
    <mergeCell ref="G31:I31"/>
    <mergeCell ref="J31:L31"/>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7"/>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3" t="s">
        <v>963</v>
      </c>
      <c r="B1" s="23"/>
      <c r="C1" s="23"/>
      <c r="D1" s="23"/>
      <c r="E1" s="23"/>
      <c r="F1" s="23"/>
      <c r="G1" s="23"/>
      <c r="H1" s="23"/>
      <c r="I1" s="23"/>
    </row>
    <row r="2" spans="1:9" ht="24.95" customHeight="1" x14ac:dyDescent="0.15">
      <c r="A2" s="17" t="s">
        <v>964</v>
      </c>
      <c r="B2" s="17"/>
      <c r="C2" s="17"/>
      <c r="D2" s="17"/>
      <c r="E2" s="17"/>
      <c r="F2" s="17"/>
      <c r="G2" s="17"/>
      <c r="H2" s="17"/>
      <c r="I2" s="17"/>
    </row>
    <row r="3" spans="1:9" ht="20.100000000000001" customHeight="1" x14ac:dyDescent="0.15"/>
    <row r="4" spans="1:9" ht="20.100000000000001" customHeight="1" x14ac:dyDescent="0.15">
      <c r="A4" s="28" t="s">
        <v>965</v>
      </c>
      <c r="B4" s="28"/>
      <c r="C4" s="28"/>
      <c r="D4" s="28" t="s">
        <v>966</v>
      </c>
      <c r="E4" s="28"/>
      <c r="F4" s="28"/>
      <c r="G4" s="28"/>
      <c r="H4" s="28"/>
      <c r="I4" s="28"/>
    </row>
    <row r="5" spans="1:9" ht="20.100000000000001" customHeight="1" x14ac:dyDescent="0.15">
      <c r="A5" s="21" t="s">
        <v>967</v>
      </c>
      <c r="B5" s="21" t="s">
        <v>968</v>
      </c>
      <c r="C5" s="21" t="s">
        <v>969</v>
      </c>
      <c r="D5" s="21" t="s">
        <v>970</v>
      </c>
      <c r="E5" s="21" t="s">
        <v>971</v>
      </c>
      <c r="F5" s="21" t="s">
        <v>972</v>
      </c>
      <c r="G5" s="21"/>
      <c r="H5" s="21"/>
      <c r="I5" s="21"/>
    </row>
    <row r="6" spans="1:9" ht="20.100000000000001" customHeight="1" x14ac:dyDescent="0.15">
      <c r="A6" s="21"/>
      <c r="B6" s="21"/>
      <c r="C6" s="21"/>
      <c r="D6" s="21"/>
      <c r="E6" s="21"/>
      <c r="F6" s="5" t="s">
        <v>973</v>
      </c>
      <c r="G6" s="5" t="s">
        <v>974</v>
      </c>
      <c r="H6" s="5" t="s">
        <v>975</v>
      </c>
      <c r="I6" s="5" t="s">
        <v>976</v>
      </c>
    </row>
    <row r="7" spans="1:9" ht="31.5" x14ac:dyDescent="0.15">
      <c r="A7" s="5" t="s">
        <v>607</v>
      </c>
      <c r="B7" s="5" t="s">
        <v>244</v>
      </c>
      <c r="C7" s="6" t="s">
        <v>977</v>
      </c>
      <c r="D7" s="6" t="s">
        <v>978</v>
      </c>
      <c r="E7" s="5" t="s">
        <v>13</v>
      </c>
      <c r="F7" s="8">
        <v>0</v>
      </c>
      <c r="G7" s="8">
        <v>2764404</v>
      </c>
      <c r="H7" s="8">
        <v>2764404</v>
      </c>
      <c r="I7" s="6" t="s">
        <v>979</v>
      </c>
    </row>
    <row r="8" spans="1:9" ht="31.5" x14ac:dyDescent="0.15">
      <c r="A8" s="5" t="s">
        <v>607</v>
      </c>
      <c r="B8" s="5" t="s">
        <v>244</v>
      </c>
      <c r="C8" s="6" t="s">
        <v>980</v>
      </c>
      <c r="D8" s="6" t="s">
        <v>978</v>
      </c>
      <c r="E8" s="5" t="s">
        <v>13</v>
      </c>
      <c r="F8" s="8">
        <v>0</v>
      </c>
      <c r="G8" s="8">
        <v>1499961.26</v>
      </c>
      <c r="H8" s="8">
        <v>1499961.26</v>
      </c>
      <c r="I8" s="6" t="s">
        <v>979</v>
      </c>
    </row>
    <row r="9" spans="1:9" ht="31.5" x14ac:dyDescent="0.15">
      <c r="A9" s="5" t="s">
        <v>607</v>
      </c>
      <c r="B9" s="5" t="s">
        <v>244</v>
      </c>
      <c r="C9" s="6" t="s">
        <v>981</v>
      </c>
      <c r="D9" s="6" t="s">
        <v>978</v>
      </c>
      <c r="E9" s="5" t="s">
        <v>13</v>
      </c>
      <c r="F9" s="8">
        <v>0</v>
      </c>
      <c r="G9" s="8">
        <v>2053324.4</v>
      </c>
      <c r="H9" s="8">
        <v>2053324.4</v>
      </c>
      <c r="I9" s="6" t="s">
        <v>979</v>
      </c>
    </row>
    <row r="10" spans="1:9" ht="31.5" x14ac:dyDescent="0.15">
      <c r="A10" s="5" t="s">
        <v>607</v>
      </c>
      <c r="B10" s="5" t="s">
        <v>244</v>
      </c>
      <c r="C10" s="6" t="s">
        <v>982</v>
      </c>
      <c r="D10" s="6" t="s">
        <v>978</v>
      </c>
      <c r="E10" s="5" t="s">
        <v>13</v>
      </c>
      <c r="F10" s="8">
        <v>0</v>
      </c>
      <c r="G10" s="8">
        <v>1314952.3999999999</v>
      </c>
      <c r="H10" s="8">
        <v>1314952.3999999999</v>
      </c>
      <c r="I10" s="6" t="s">
        <v>979</v>
      </c>
    </row>
    <row r="11" spans="1:9" ht="21" x14ac:dyDescent="0.15">
      <c r="A11" s="5" t="s">
        <v>607</v>
      </c>
      <c r="B11" s="5" t="s">
        <v>244</v>
      </c>
      <c r="C11" s="6" t="s">
        <v>983</v>
      </c>
      <c r="D11" s="6" t="s">
        <v>978</v>
      </c>
      <c r="E11" s="5" t="s">
        <v>13</v>
      </c>
      <c r="F11" s="8">
        <v>0</v>
      </c>
      <c r="G11" s="8">
        <v>2895616</v>
      </c>
      <c r="H11" s="8">
        <v>2895616</v>
      </c>
      <c r="I11" s="6" t="s">
        <v>979</v>
      </c>
    </row>
    <row r="12" spans="1:9" ht="21" x14ac:dyDescent="0.15">
      <c r="A12" s="5" t="s">
        <v>607</v>
      </c>
      <c r="B12" s="5" t="s">
        <v>244</v>
      </c>
      <c r="C12" s="6" t="s">
        <v>984</v>
      </c>
      <c r="D12" s="6" t="s">
        <v>978</v>
      </c>
      <c r="E12" s="5" t="s">
        <v>13</v>
      </c>
      <c r="F12" s="8">
        <v>0</v>
      </c>
      <c r="G12" s="8">
        <v>14141927.74</v>
      </c>
      <c r="H12" s="8">
        <v>14141927.74</v>
      </c>
      <c r="I12" s="6" t="s">
        <v>979</v>
      </c>
    </row>
    <row r="13" spans="1:9" ht="21" x14ac:dyDescent="0.15">
      <c r="A13" s="5" t="s">
        <v>607</v>
      </c>
      <c r="B13" s="5" t="s">
        <v>244</v>
      </c>
      <c r="C13" s="6" t="s">
        <v>985</v>
      </c>
      <c r="D13" s="6" t="s">
        <v>978</v>
      </c>
      <c r="E13" s="5" t="s">
        <v>13</v>
      </c>
      <c r="F13" s="8">
        <v>0</v>
      </c>
      <c r="G13" s="8">
        <v>2052123.4</v>
      </c>
      <c r="H13" s="8">
        <v>2052123.4</v>
      </c>
      <c r="I13" s="6" t="s">
        <v>979</v>
      </c>
    </row>
    <row r="14" spans="1:9" ht="21" x14ac:dyDescent="0.15">
      <c r="A14" s="5" t="s">
        <v>607</v>
      </c>
      <c r="B14" s="5" t="s">
        <v>244</v>
      </c>
      <c r="C14" s="6" t="s">
        <v>986</v>
      </c>
      <c r="D14" s="6" t="s">
        <v>978</v>
      </c>
      <c r="E14" s="5" t="s">
        <v>13</v>
      </c>
      <c r="F14" s="8">
        <v>1540904.8</v>
      </c>
      <c r="G14" s="8">
        <v>1540904.8</v>
      </c>
      <c r="H14" s="8">
        <v>0</v>
      </c>
      <c r="I14" s="6" t="s">
        <v>979</v>
      </c>
    </row>
    <row r="15" spans="1:9" ht="21" x14ac:dyDescent="0.15">
      <c r="A15" s="5" t="s">
        <v>607</v>
      </c>
      <c r="B15" s="5" t="s">
        <v>244</v>
      </c>
      <c r="C15" s="6" t="s">
        <v>987</v>
      </c>
      <c r="D15" s="6" t="s">
        <v>978</v>
      </c>
      <c r="E15" s="5" t="s">
        <v>13</v>
      </c>
      <c r="F15" s="8">
        <v>0</v>
      </c>
      <c r="G15" s="8">
        <v>2706610.8</v>
      </c>
      <c r="H15" s="8">
        <v>2706610.8</v>
      </c>
      <c r="I15" s="6" t="s">
        <v>979</v>
      </c>
    </row>
    <row r="16" spans="1:9" ht="21" x14ac:dyDescent="0.15">
      <c r="A16" s="5" t="s">
        <v>607</v>
      </c>
      <c r="B16" s="5" t="s">
        <v>244</v>
      </c>
      <c r="C16" s="6" t="s">
        <v>988</v>
      </c>
      <c r="D16" s="6" t="s">
        <v>978</v>
      </c>
      <c r="E16" s="5" t="s">
        <v>13</v>
      </c>
      <c r="F16" s="8">
        <v>0</v>
      </c>
      <c r="G16" s="8">
        <v>1346619.4</v>
      </c>
      <c r="H16" s="8">
        <v>1346619.4</v>
      </c>
      <c r="I16" s="6" t="s">
        <v>979</v>
      </c>
    </row>
    <row r="17" spans="1:9" ht="21" x14ac:dyDescent="0.15">
      <c r="A17" s="5" t="s">
        <v>607</v>
      </c>
      <c r="B17" s="5" t="s">
        <v>244</v>
      </c>
      <c r="C17" s="6" t="s">
        <v>989</v>
      </c>
      <c r="D17" s="6" t="s">
        <v>978</v>
      </c>
      <c r="E17" s="5" t="s">
        <v>13</v>
      </c>
      <c r="F17" s="8">
        <v>0</v>
      </c>
      <c r="G17" s="8">
        <v>6168018.5899999999</v>
      </c>
      <c r="H17" s="8">
        <v>6168018.5899999999</v>
      </c>
      <c r="I17" s="6" t="s">
        <v>990</v>
      </c>
    </row>
    <row r="18" spans="1:9" ht="31.5" x14ac:dyDescent="0.15">
      <c r="A18" s="5" t="s">
        <v>607</v>
      </c>
      <c r="B18" s="5" t="s">
        <v>244</v>
      </c>
      <c r="C18" s="6" t="s">
        <v>991</v>
      </c>
      <c r="D18" s="6" t="s">
        <v>978</v>
      </c>
      <c r="E18" s="5" t="s">
        <v>13</v>
      </c>
      <c r="F18" s="8">
        <v>0</v>
      </c>
      <c r="G18" s="8">
        <v>1335663.5</v>
      </c>
      <c r="H18" s="8">
        <v>1335663.5</v>
      </c>
      <c r="I18" s="6" t="s">
        <v>979</v>
      </c>
    </row>
    <row r="19" spans="1:9" ht="31.5" x14ac:dyDescent="0.15">
      <c r="A19" s="5" t="s">
        <v>607</v>
      </c>
      <c r="B19" s="5" t="s">
        <v>244</v>
      </c>
      <c r="C19" s="6" t="s">
        <v>992</v>
      </c>
      <c r="D19" s="6" t="s">
        <v>978</v>
      </c>
      <c r="E19" s="5" t="s">
        <v>13</v>
      </c>
      <c r="F19" s="8">
        <v>0</v>
      </c>
      <c r="G19" s="8">
        <v>1167831.8</v>
      </c>
      <c r="H19" s="8">
        <v>1167831.8</v>
      </c>
      <c r="I19" s="6" t="s">
        <v>979</v>
      </c>
    </row>
    <row r="20" spans="1:9" ht="31.5" x14ac:dyDescent="0.15">
      <c r="A20" s="5" t="s">
        <v>607</v>
      </c>
      <c r="B20" s="5" t="s">
        <v>244</v>
      </c>
      <c r="C20" s="6" t="s">
        <v>993</v>
      </c>
      <c r="D20" s="6" t="s">
        <v>978</v>
      </c>
      <c r="E20" s="5" t="s">
        <v>13</v>
      </c>
      <c r="F20" s="8">
        <v>0</v>
      </c>
      <c r="G20" s="8">
        <v>5555055.2000000002</v>
      </c>
      <c r="H20" s="8">
        <v>5555055.2000000002</v>
      </c>
      <c r="I20" s="6" t="s">
        <v>979</v>
      </c>
    </row>
    <row r="21" spans="1:9" ht="21" x14ac:dyDescent="0.15">
      <c r="A21" s="5" t="s">
        <v>607</v>
      </c>
      <c r="B21" s="5" t="s">
        <v>244</v>
      </c>
      <c r="C21" s="6" t="s">
        <v>994</v>
      </c>
      <c r="D21" s="6" t="s">
        <v>978</v>
      </c>
      <c r="E21" s="5" t="s">
        <v>13</v>
      </c>
      <c r="F21" s="8">
        <v>0</v>
      </c>
      <c r="G21" s="8">
        <v>1699998.87</v>
      </c>
      <c r="H21" s="8">
        <v>1699998.87</v>
      </c>
      <c r="I21" s="6" t="s">
        <v>979</v>
      </c>
    </row>
    <row r="22" spans="1:9" ht="31.5" x14ac:dyDescent="0.15">
      <c r="A22" s="5" t="s">
        <v>607</v>
      </c>
      <c r="B22" s="5" t="s">
        <v>244</v>
      </c>
      <c r="C22" s="6" t="s">
        <v>995</v>
      </c>
      <c r="D22" s="6" t="s">
        <v>978</v>
      </c>
      <c r="E22" s="5" t="s">
        <v>13</v>
      </c>
      <c r="F22" s="8">
        <v>0</v>
      </c>
      <c r="G22" s="8">
        <v>1059681.3</v>
      </c>
      <c r="H22" s="8">
        <v>1059681.3</v>
      </c>
      <c r="I22" s="6" t="s">
        <v>979</v>
      </c>
    </row>
    <row r="23" spans="1:9" ht="21" x14ac:dyDescent="0.15">
      <c r="A23" s="5" t="s">
        <v>607</v>
      </c>
      <c r="B23" s="5" t="s">
        <v>244</v>
      </c>
      <c r="C23" s="6" t="s">
        <v>989</v>
      </c>
      <c r="D23" s="6" t="s">
        <v>978</v>
      </c>
      <c r="E23" s="5" t="s">
        <v>13</v>
      </c>
      <c r="F23" s="8">
        <v>6168018.5899999999</v>
      </c>
      <c r="G23" s="8">
        <v>6168018.5899999999</v>
      </c>
      <c r="H23" s="8">
        <v>0</v>
      </c>
      <c r="I23" s="6" t="s">
        <v>979</v>
      </c>
    </row>
    <row r="24" spans="1:9" ht="21" x14ac:dyDescent="0.15">
      <c r="A24" s="5" t="s">
        <v>607</v>
      </c>
      <c r="B24" s="5" t="s">
        <v>244</v>
      </c>
      <c r="C24" s="6" t="s">
        <v>986</v>
      </c>
      <c r="D24" s="6" t="s">
        <v>978</v>
      </c>
      <c r="E24" s="5" t="s">
        <v>13</v>
      </c>
      <c r="F24" s="8">
        <v>0</v>
      </c>
      <c r="G24" s="8">
        <v>1540904.8</v>
      </c>
      <c r="H24" s="8">
        <v>1540904.8</v>
      </c>
      <c r="I24" s="6" t="s">
        <v>990</v>
      </c>
    </row>
    <row r="25" spans="1:9" ht="21" x14ac:dyDescent="0.15">
      <c r="A25" s="5" t="s">
        <v>607</v>
      </c>
      <c r="B25" s="5" t="s">
        <v>244</v>
      </c>
      <c r="C25" s="6" t="s">
        <v>996</v>
      </c>
      <c r="D25" s="6" t="s">
        <v>978</v>
      </c>
      <c r="E25" s="5" t="s">
        <v>13</v>
      </c>
      <c r="F25" s="8">
        <v>0</v>
      </c>
      <c r="G25" s="8">
        <v>545097.26</v>
      </c>
      <c r="H25" s="8">
        <v>545097.26</v>
      </c>
      <c r="I25" s="6" t="s">
        <v>997</v>
      </c>
    </row>
    <row r="26" spans="1:9" ht="21" x14ac:dyDescent="0.15">
      <c r="A26" s="5" t="s">
        <v>607</v>
      </c>
      <c r="B26" s="5" t="s">
        <v>244</v>
      </c>
      <c r="C26" s="6" t="s">
        <v>998</v>
      </c>
      <c r="D26" s="6" t="s">
        <v>978</v>
      </c>
      <c r="E26" s="5" t="s">
        <v>13</v>
      </c>
      <c r="F26" s="8">
        <v>0</v>
      </c>
      <c r="G26" s="8">
        <v>566600</v>
      </c>
      <c r="H26" s="8">
        <v>566600</v>
      </c>
      <c r="I26" s="6" t="s">
        <v>999</v>
      </c>
    </row>
    <row r="27" spans="1:9" ht="21" x14ac:dyDescent="0.15">
      <c r="A27" s="5" t="s">
        <v>607</v>
      </c>
      <c r="B27" s="5" t="s">
        <v>244</v>
      </c>
      <c r="C27" s="6" t="s">
        <v>1000</v>
      </c>
      <c r="D27" s="6" t="s">
        <v>978</v>
      </c>
      <c r="E27" s="5" t="s">
        <v>13</v>
      </c>
      <c r="F27" s="8">
        <v>0</v>
      </c>
      <c r="G27" s="8">
        <v>1900000.87</v>
      </c>
      <c r="H27" s="8">
        <v>1900000.87</v>
      </c>
      <c r="I27" s="6" t="s">
        <v>979</v>
      </c>
    </row>
    <row r="28" spans="1:9" x14ac:dyDescent="0.15">
      <c r="A28" s="5" t="s">
        <v>607</v>
      </c>
      <c r="B28" s="5" t="s">
        <v>244</v>
      </c>
      <c r="C28" s="6" t="s">
        <v>926</v>
      </c>
      <c r="D28" s="6" t="s">
        <v>978</v>
      </c>
      <c r="E28" s="5" t="s">
        <v>13</v>
      </c>
      <c r="F28" s="8">
        <v>0</v>
      </c>
      <c r="G28" s="8">
        <v>8442718.8000000007</v>
      </c>
      <c r="H28" s="8">
        <v>8442718.8000000007</v>
      </c>
      <c r="I28" s="6" t="s">
        <v>979</v>
      </c>
    </row>
    <row r="29" spans="1:9" ht="21" x14ac:dyDescent="0.15">
      <c r="A29" s="5" t="s">
        <v>607</v>
      </c>
      <c r="B29" s="5" t="s">
        <v>60</v>
      </c>
      <c r="C29" s="6" t="s">
        <v>928</v>
      </c>
      <c r="D29" s="6" t="s">
        <v>1001</v>
      </c>
      <c r="E29" s="5" t="s">
        <v>13</v>
      </c>
      <c r="F29" s="8">
        <v>0</v>
      </c>
      <c r="G29" s="8">
        <v>5424282</v>
      </c>
      <c r="H29" s="8">
        <v>5424282</v>
      </c>
      <c r="I29" s="6" t="s">
        <v>979</v>
      </c>
    </row>
    <row r="30" spans="1:9" ht="31.5" x14ac:dyDescent="0.15">
      <c r="A30" s="5" t="s">
        <v>607</v>
      </c>
      <c r="B30" s="5" t="s">
        <v>340</v>
      </c>
      <c r="C30" s="6" t="s">
        <v>982</v>
      </c>
      <c r="D30" s="6" t="s">
        <v>1002</v>
      </c>
      <c r="E30" s="5" t="s">
        <v>13</v>
      </c>
      <c r="F30" s="8">
        <v>0</v>
      </c>
      <c r="G30" s="8">
        <v>247560</v>
      </c>
      <c r="H30" s="8">
        <v>247560</v>
      </c>
      <c r="I30" s="6" t="s">
        <v>979</v>
      </c>
    </row>
    <row r="31" spans="1:9" ht="21" x14ac:dyDescent="0.15">
      <c r="A31" s="5" t="s">
        <v>607</v>
      </c>
      <c r="B31" s="5" t="s">
        <v>340</v>
      </c>
      <c r="C31" s="6" t="s">
        <v>928</v>
      </c>
      <c r="D31" s="6" t="s">
        <v>1002</v>
      </c>
      <c r="E31" s="5" t="s">
        <v>13</v>
      </c>
      <c r="F31" s="8">
        <v>0</v>
      </c>
      <c r="G31" s="8">
        <v>28159170</v>
      </c>
      <c r="H31" s="8">
        <v>28159170</v>
      </c>
      <c r="I31" s="6" t="s">
        <v>979</v>
      </c>
    </row>
    <row r="32" spans="1:9" ht="31.5" x14ac:dyDescent="0.15">
      <c r="A32" s="5" t="s">
        <v>607</v>
      </c>
      <c r="B32" s="5" t="s">
        <v>340</v>
      </c>
      <c r="C32" s="6" t="s">
        <v>981</v>
      </c>
      <c r="D32" s="6" t="s">
        <v>1002</v>
      </c>
      <c r="E32" s="5" t="s">
        <v>13</v>
      </c>
      <c r="F32" s="8">
        <v>0</v>
      </c>
      <c r="G32" s="8">
        <v>1141800.6100000001</v>
      </c>
      <c r="H32" s="8">
        <v>1141800.6100000001</v>
      </c>
      <c r="I32" s="6" t="s">
        <v>979</v>
      </c>
    </row>
    <row r="33" spans="1:9" ht="21" x14ac:dyDescent="0.15">
      <c r="A33" s="5" t="s">
        <v>609</v>
      </c>
      <c r="B33" s="5" t="s">
        <v>244</v>
      </c>
      <c r="C33" s="6" t="s">
        <v>1003</v>
      </c>
      <c r="D33" s="6" t="s">
        <v>1004</v>
      </c>
      <c r="E33" s="5" t="s">
        <v>13</v>
      </c>
      <c r="F33" s="8">
        <v>0</v>
      </c>
      <c r="G33" s="8">
        <v>47600</v>
      </c>
      <c r="H33" s="8">
        <v>47600</v>
      </c>
      <c r="I33" s="6" t="s">
        <v>979</v>
      </c>
    </row>
    <row r="34" spans="1:9" ht="21" x14ac:dyDescent="0.15">
      <c r="A34" s="5" t="s">
        <v>609</v>
      </c>
      <c r="B34" s="5" t="s">
        <v>244</v>
      </c>
      <c r="C34" s="6" t="s">
        <v>1005</v>
      </c>
      <c r="D34" s="6" t="s">
        <v>1004</v>
      </c>
      <c r="E34" s="5" t="s">
        <v>13</v>
      </c>
      <c r="F34" s="8">
        <v>0</v>
      </c>
      <c r="G34" s="8">
        <v>5100</v>
      </c>
      <c r="H34" s="8">
        <v>5100</v>
      </c>
      <c r="I34" s="6" t="s">
        <v>979</v>
      </c>
    </row>
    <row r="35" spans="1:9" ht="21" x14ac:dyDescent="0.15">
      <c r="A35" s="5" t="s">
        <v>609</v>
      </c>
      <c r="B35" s="5" t="s">
        <v>244</v>
      </c>
      <c r="C35" s="6" t="s">
        <v>1006</v>
      </c>
      <c r="D35" s="6" t="s">
        <v>1004</v>
      </c>
      <c r="E35" s="5" t="s">
        <v>13</v>
      </c>
      <c r="F35" s="8">
        <v>0</v>
      </c>
      <c r="G35" s="8">
        <v>116900</v>
      </c>
      <c r="H35" s="8">
        <v>116900</v>
      </c>
      <c r="I35" s="6" t="s">
        <v>979</v>
      </c>
    </row>
    <row r="36" spans="1:9" ht="21" x14ac:dyDescent="0.15">
      <c r="A36" s="5" t="s">
        <v>609</v>
      </c>
      <c r="B36" s="5" t="s">
        <v>244</v>
      </c>
      <c r="C36" s="6" t="s">
        <v>1007</v>
      </c>
      <c r="D36" s="6" t="s">
        <v>1004</v>
      </c>
      <c r="E36" s="5" t="s">
        <v>13</v>
      </c>
      <c r="F36" s="8">
        <v>0</v>
      </c>
      <c r="G36" s="8">
        <v>5800</v>
      </c>
      <c r="H36" s="8">
        <v>5800</v>
      </c>
      <c r="I36" s="6" t="s">
        <v>979</v>
      </c>
    </row>
    <row r="37" spans="1:9" ht="21" x14ac:dyDescent="0.15">
      <c r="A37" s="5" t="s">
        <v>609</v>
      </c>
      <c r="B37" s="5" t="s">
        <v>244</v>
      </c>
      <c r="C37" s="6" t="s">
        <v>1008</v>
      </c>
      <c r="D37" s="6" t="s">
        <v>1004</v>
      </c>
      <c r="E37" s="5" t="s">
        <v>13</v>
      </c>
      <c r="F37" s="8">
        <v>0</v>
      </c>
      <c r="G37" s="8">
        <v>1200</v>
      </c>
      <c r="H37" s="8">
        <v>1200</v>
      </c>
      <c r="I37" s="6" t="s">
        <v>979</v>
      </c>
    </row>
    <row r="38" spans="1:9" ht="21" x14ac:dyDescent="0.15">
      <c r="A38" s="5" t="s">
        <v>576</v>
      </c>
      <c r="B38" s="5" t="s">
        <v>244</v>
      </c>
      <c r="C38" s="6" t="s">
        <v>994</v>
      </c>
      <c r="D38" s="6" t="s">
        <v>1009</v>
      </c>
      <c r="E38" s="5" t="s">
        <v>13</v>
      </c>
      <c r="F38" s="8">
        <v>0</v>
      </c>
      <c r="G38" s="8">
        <v>634199.66</v>
      </c>
      <c r="H38" s="8">
        <v>634199.66</v>
      </c>
      <c r="I38" s="6" t="s">
        <v>979</v>
      </c>
    </row>
    <row r="39" spans="1:9" ht="21" x14ac:dyDescent="0.15">
      <c r="A39" s="5" t="s">
        <v>576</v>
      </c>
      <c r="B39" s="5" t="s">
        <v>244</v>
      </c>
      <c r="C39" s="6" t="s">
        <v>988</v>
      </c>
      <c r="D39" s="6" t="s">
        <v>1009</v>
      </c>
      <c r="E39" s="5" t="s">
        <v>13</v>
      </c>
      <c r="F39" s="8">
        <v>0</v>
      </c>
      <c r="G39" s="8">
        <v>406679.06</v>
      </c>
      <c r="H39" s="8">
        <v>406679.06</v>
      </c>
      <c r="I39" s="6" t="s">
        <v>979</v>
      </c>
    </row>
    <row r="40" spans="1:9" ht="21" x14ac:dyDescent="0.15">
      <c r="A40" s="5" t="s">
        <v>576</v>
      </c>
      <c r="B40" s="5" t="s">
        <v>244</v>
      </c>
      <c r="C40" s="6" t="s">
        <v>986</v>
      </c>
      <c r="D40" s="6" t="s">
        <v>1009</v>
      </c>
      <c r="E40" s="5" t="s">
        <v>13</v>
      </c>
      <c r="F40" s="8">
        <v>0</v>
      </c>
      <c r="G40" s="8">
        <v>1513537.78</v>
      </c>
      <c r="H40" s="8">
        <v>1513537.78</v>
      </c>
      <c r="I40" s="6" t="s">
        <v>979</v>
      </c>
    </row>
    <row r="41" spans="1:9" ht="31.5" x14ac:dyDescent="0.15">
      <c r="A41" s="5" t="s">
        <v>576</v>
      </c>
      <c r="B41" s="5" t="s">
        <v>244</v>
      </c>
      <c r="C41" s="6" t="s">
        <v>991</v>
      </c>
      <c r="D41" s="6" t="s">
        <v>1009</v>
      </c>
      <c r="E41" s="5" t="s">
        <v>13</v>
      </c>
      <c r="F41" s="8">
        <v>0</v>
      </c>
      <c r="G41" s="8">
        <v>403370.38</v>
      </c>
      <c r="H41" s="8">
        <v>403370.38</v>
      </c>
      <c r="I41" s="6" t="s">
        <v>979</v>
      </c>
    </row>
    <row r="42" spans="1:9" x14ac:dyDescent="0.15">
      <c r="A42" s="5" t="s">
        <v>576</v>
      </c>
      <c r="B42" s="5" t="s">
        <v>244</v>
      </c>
      <c r="C42" s="6" t="s">
        <v>926</v>
      </c>
      <c r="D42" s="6" t="s">
        <v>1009</v>
      </c>
      <c r="E42" s="5" t="s">
        <v>13</v>
      </c>
      <c r="F42" s="8">
        <v>0</v>
      </c>
      <c r="G42" s="8">
        <v>2564916.2000000002</v>
      </c>
      <c r="H42" s="8">
        <v>2564916.2000000002</v>
      </c>
      <c r="I42" s="6" t="s">
        <v>979</v>
      </c>
    </row>
    <row r="43" spans="1:9" ht="31.5" x14ac:dyDescent="0.15">
      <c r="A43" s="5" t="s">
        <v>576</v>
      </c>
      <c r="B43" s="5" t="s">
        <v>244</v>
      </c>
      <c r="C43" s="6" t="s">
        <v>992</v>
      </c>
      <c r="D43" s="6" t="s">
        <v>1009</v>
      </c>
      <c r="E43" s="5" t="s">
        <v>13</v>
      </c>
      <c r="F43" s="8">
        <v>0</v>
      </c>
      <c r="G43" s="8">
        <v>352685.2</v>
      </c>
      <c r="H43" s="8">
        <v>352685.2</v>
      </c>
      <c r="I43" s="6" t="s">
        <v>979</v>
      </c>
    </row>
    <row r="44" spans="1:9" ht="21" x14ac:dyDescent="0.15">
      <c r="A44" s="5" t="s">
        <v>576</v>
      </c>
      <c r="B44" s="5" t="s">
        <v>244</v>
      </c>
      <c r="C44" s="6" t="s">
        <v>1000</v>
      </c>
      <c r="D44" s="6" t="s">
        <v>1009</v>
      </c>
      <c r="E44" s="5" t="s">
        <v>13</v>
      </c>
      <c r="F44" s="8">
        <v>0</v>
      </c>
      <c r="G44" s="8">
        <v>573800.26</v>
      </c>
      <c r="H44" s="8">
        <v>573800.26</v>
      </c>
      <c r="I44" s="6" t="s">
        <v>979</v>
      </c>
    </row>
    <row r="45" spans="1:9" ht="21" x14ac:dyDescent="0.15">
      <c r="A45" s="5" t="s">
        <v>576</v>
      </c>
      <c r="B45" s="5" t="s">
        <v>244</v>
      </c>
      <c r="C45" s="6" t="s">
        <v>998</v>
      </c>
      <c r="D45" s="6" t="s">
        <v>1009</v>
      </c>
      <c r="E45" s="5" t="s">
        <v>13</v>
      </c>
      <c r="F45" s="8">
        <v>0</v>
      </c>
      <c r="G45" s="8">
        <v>171113.2</v>
      </c>
      <c r="H45" s="8">
        <v>171113.2</v>
      </c>
      <c r="I45" s="6" t="s">
        <v>979</v>
      </c>
    </row>
    <row r="46" spans="1:9" ht="21" x14ac:dyDescent="0.15">
      <c r="A46" s="5" t="s">
        <v>576</v>
      </c>
      <c r="B46" s="5" t="s">
        <v>244</v>
      </c>
      <c r="C46" s="6" t="s">
        <v>984</v>
      </c>
      <c r="D46" s="6" t="s">
        <v>1009</v>
      </c>
      <c r="E46" s="5" t="s">
        <v>13</v>
      </c>
      <c r="F46" s="8">
        <v>0</v>
      </c>
      <c r="G46" s="8">
        <v>4280103.68</v>
      </c>
      <c r="H46" s="8">
        <v>4280103.68</v>
      </c>
      <c r="I46" s="6" t="s">
        <v>979</v>
      </c>
    </row>
    <row r="47" spans="1:9" ht="31.5" x14ac:dyDescent="0.15">
      <c r="A47" s="5" t="s">
        <v>576</v>
      </c>
      <c r="B47" s="5" t="s">
        <v>244</v>
      </c>
      <c r="C47" s="6" t="s">
        <v>977</v>
      </c>
      <c r="D47" s="6" t="s">
        <v>1009</v>
      </c>
      <c r="E47" s="5" t="s">
        <v>13</v>
      </c>
      <c r="F47" s="8">
        <v>0</v>
      </c>
      <c r="G47" s="8">
        <v>834850.01</v>
      </c>
      <c r="H47" s="8">
        <v>834850.01</v>
      </c>
      <c r="I47" s="6" t="s">
        <v>979</v>
      </c>
    </row>
    <row r="48" spans="1:9" ht="31.5" x14ac:dyDescent="0.15">
      <c r="A48" s="5" t="s">
        <v>576</v>
      </c>
      <c r="B48" s="5" t="s">
        <v>244</v>
      </c>
      <c r="C48" s="6" t="s">
        <v>993</v>
      </c>
      <c r="D48" s="6" t="s">
        <v>1009</v>
      </c>
      <c r="E48" s="5" t="s">
        <v>13</v>
      </c>
      <c r="F48" s="8">
        <v>0</v>
      </c>
      <c r="G48" s="8">
        <v>1677626.67</v>
      </c>
      <c r="H48" s="8">
        <v>1677626.67</v>
      </c>
      <c r="I48" s="6" t="s">
        <v>979</v>
      </c>
    </row>
    <row r="49" spans="1:9" ht="21" x14ac:dyDescent="0.15">
      <c r="A49" s="5" t="s">
        <v>576</v>
      </c>
      <c r="B49" s="5" t="s">
        <v>244</v>
      </c>
      <c r="C49" s="6" t="s">
        <v>983</v>
      </c>
      <c r="D49" s="6" t="s">
        <v>1009</v>
      </c>
      <c r="E49" s="5" t="s">
        <v>13</v>
      </c>
      <c r="F49" s="8">
        <v>0</v>
      </c>
      <c r="G49" s="8">
        <v>874476.03</v>
      </c>
      <c r="H49" s="8">
        <v>874476.03</v>
      </c>
      <c r="I49" s="6" t="s">
        <v>979</v>
      </c>
    </row>
    <row r="50" spans="1:9" ht="31.5" x14ac:dyDescent="0.15">
      <c r="A50" s="5" t="s">
        <v>576</v>
      </c>
      <c r="B50" s="5" t="s">
        <v>244</v>
      </c>
      <c r="C50" s="6" t="s">
        <v>980</v>
      </c>
      <c r="D50" s="6" t="s">
        <v>1009</v>
      </c>
      <c r="E50" s="5" t="s">
        <v>13</v>
      </c>
      <c r="F50" s="8">
        <v>0</v>
      </c>
      <c r="G50" s="8">
        <v>452988.3</v>
      </c>
      <c r="H50" s="8">
        <v>452988.3</v>
      </c>
      <c r="I50" s="6" t="s">
        <v>979</v>
      </c>
    </row>
    <row r="51" spans="1:9" ht="21" x14ac:dyDescent="0.15">
      <c r="A51" s="5" t="s">
        <v>576</v>
      </c>
      <c r="B51" s="5" t="s">
        <v>244</v>
      </c>
      <c r="C51" s="6" t="s">
        <v>987</v>
      </c>
      <c r="D51" s="6" t="s">
        <v>1009</v>
      </c>
      <c r="E51" s="5" t="s">
        <v>13</v>
      </c>
      <c r="F51" s="8">
        <v>0</v>
      </c>
      <c r="G51" s="8">
        <v>817396.46</v>
      </c>
      <c r="H51" s="8">
        <v>817396.46</v>
      </c>
      <c r="I51" s="6" t="s">
        <v>979</v>
      </c>
    </row>
    <row r="52" spans="1:9" ht="21" x14ac:dyDescent="0.15">
      <c r="A52" s="5" t="s">
        <v>576</v>
      </c>
      <c r="B52" s="5" t="s">
        <v>244</v>
      </c>
      <c r="C52" s="6" t="s">
        <v>996</v>
      </c>
      <c r="D52" s="6" t="s">
        <v>1009</v>
      </c>
      <c r="E52" s="5" t="s">
        <v>13</v>
      </c>
      <c r="F52" s="8">
        <v>0</v>
      </c>
      <c r="G52" s="8">
        <v>164896.32000000001</v>
      </c>
      <c r="H52" s="8">
        <v>164896.32000000001</v>
      </c>
      <c r="I52" s="6" t="s">
        <v>979</v>
      </c>
    </row>
    <row r="53" spans="1:9" ht="31.5" x14ac:dyDescent="0.15">
      <c r="A53" s="5" t="s">
        <v>576</v>
      </c>
      <c r="B53" s="5" t="s">
        <v>244</v>
      </c>
      <c r="C53" s="6" t="s">
        <v>981</v>
      </c>
      <c r="D53" s="6" t="s">
        <v>1009</v>
      </c>
      <c r="E53" s="5" t="s">
        <v>13</v>
      </c>
      <c r="F53" s="8">
        <v>0</v>
      </c>
      <c r="G53" s="8">
        <v>620103.97</v>
      </c>
      <c r="H53" s="8">
        <v>620103.97</v>
      </c>
      <c r="I53" s="6" t="s">
        <v>979</v>
      </c>
    </row>
    <row r="54" spans="1:9" ht="21" x14ac:dyDescent="0.15">
      <c r="A54" s="5" t="s">
        <v>576</v>
      </c>
      <c r="B54" s="5" t="s">
        <v>244</v>
      </c>
      <c r="C54" s="6" t="s">
        <v>989</v>
      </c>
      <c r="D54" s="6" t="s">
        <v>1009</v>
      </c>
      <c r="E54" s="5" t="s">
        <v>13</v>
      </c>
      <c r="F54" s="8">
        <v>0</v>
      </c>
      <c r="G54" s="8">
        <v>372103.02</v>
      </c>
      <c r="H54" s="8">
        <v>372103.02</v>
      </c>
      <c r="I54" s="6" t="s">
        <v>979</v>
      </c>
    </row>
    <row r="55" spans="1:9" ht="21" x14ac:dyDescent="0.15">
      <c r="A55" s="5" t="s">
        <v>576</v>
      </c>
      <c r="B55" s="5" t="s">
        <v>244</v>
      </c>
      <c r="C55" s="6" t="s">
        <v>985</v>
      </c>
      <c r="D55" s="6" t="s">
        <v>1009</v>
      </c>
      <c r="E55" s="5" t="s">
        <v>13</v>
      </c>
      <c r="F55" s="8">
        <v>0</v>
      </c>
      <c r="G55" s="8">
        <v>619741.27</v>
      </c>
      <c r="H55" s="8">
        <v>619741.27</v>
      </c>
      <c r="I55" s="6" t="s">
        <v>979</v>
      </c>
    </row>
    <row r="56" spans="1:9" ht="31.5" x14ac:dyDescent="0.15">
      <c r="A56" s="5" t="s">
        <v>576</v>
      </c>
      <c r="B56" s="5" t="s">
        <v>244</v>
      </c>
      <c r="C56" s="6" t="s">
        <v>982</v>
      </c>
      <c r="D56" s="6" t="s">
        <v>1009</v>
      </c>
      <c r="E56" s="5" t="s">
        <v>13</v>
      </c>
      <c r="F56" s="8">
        <v>0</v>
      </c>
      <c r="G56" s="8">
        <v>397115.62</v>
      </c>
      <c r="H56" s="8">
        <v>397115.62</v>
      </c>
      <c r="I56" s="6" t="s">
        <v>979</v>
      </c>
    </row>
    <row r="57" spans="1:9" ht="31.5" x14ac:dyDescent="0.15">
      <c r="A57" s="5" t="s">
        <v>576</v>
      </c>
      <c r="B57" s="5" t="s">
        <v>244</v>
      </c>
      <c r="C57" s="6" t="s">
        <v>995</v>
      </c>
      <c r="D57" s="6" t="s">
        <v>1009</v>
      </c>
      <c r="E57" s="5" t="s">
        <v>13</v>
      </c>
      <c r="F57" s="8">
        <v>0</v>
      </c>
      <c r="G57" s="8">
        <v>739542.52</v>
      </c>
      <c r="H57" s="8">
        <v>739542.52</v>
      </c>
      <c r="I57" s="6" t="s">
        <v>979</v>
      </c>
    </row>
    <row r="58" spans="1:9" ht="21" x14ac:dyDescent="0.15">
      <c r="A58" s="5" t="s">
        <v>576</v>
      </c>
      <c r="B58" s="5" t="s">
        <v>60</v>
      </c>
      <c r="C58" s="6" t="s">
        <v>928</v>
      </c>
      <c r="D58" s="6" t="s">
        <v>1010</v>
      </c>
      <c r="E58" s="5" t="s">
        <v>13</v>
      </c>
      <c r="F58" s="8">
        <v>0</v>
      </c>
      <c r="G58" s="8">
        <v>1653198</v>
      </c>
      <c r="H58" s="8">
        <v>1653198</v>
      </c>
      <c r="I58" s="6" t="s">
        <v>979</v>
      </c>
    </row>
    <row r="59" spans="1:9" ht="31.5" x14ac:dyDescent="0.15">
      <c r="A59" s="5" t="s">
        <v>576</v>
      </c>
      <c r="B59" s="5" t="s">
        <v>340</v>
      </c>
      <c r="C59" s="6" t="s">
        <v>980</v>
      </c>
      <c r="D59" s="6" t="s">
        <v>1011</v>
      </c>
      <c r="E59" s="5" t="s">
        <v>13</v>
      </c>
      <c r="F59" s="8">
        <v>0</v>
      </c>
      <c r="G59" s="8">
        <v>298199.39</v>
      </c>
      <c r="H59" s="8">
        <v>298199.39</v>
      </c>
      <c r="I59" s="6" t="s">
        <v>979</v>
      </c>
    </row>
    <row r="60" spans="1:9" ht="21" x14ac:dyDescent="0.15">
      <c r="A60" s="5" t="s">
        <v>576</v>
      </c>
      <c r="B60" s="5" t="s">
        <v>340</v>
      </c>
      <c r="C60" s="6" t="s">
        <v>928</v>
      </c>
      <c r="D60" s="6" t="s">
        <v>1011</v>
      </c>
      <c r="E60" s="5" t="s">
        <v>13</v>
      </c>
      <c r="F60" s="8">
        <v>0</v>
      </c>
      <c r="G60" s="8">
        <v>8388802</v>
      </c>
      <c r="H60" s="8">
        <v>8388802</v>
      </c>
      <c r="I60" s="6" t="s">
        <v>979</v>
      </c>
    </row>
    <row r="61" spans="1:9" ht="21" x14ac:dyDescent="0.15">
      <c r="A61" s="5" t="s">
        <v>598</v>
      </c>
      <c r="B61" s="5" t="s">
        <v>244</v>
      </c>
      <c r="C61" s="6" t="s">
        <v>985</v>
      </c>
      <c r="D61" s="6" t="s">
        <v>1012</v>
      </c>
      <c r="E61" s="5" t="s">
        <v>13</v>
      </c>
      <c r="F61" s="8">
        <v>0</v>
      </c>
      <c r="G61" s="8">
        <v>25662</v>
      </c>
      <c r="H61" s="8">
        <v>25662</v>
      </c>
      <c r="I61" s="6" t="s">
        <v>979</v>
      </c>
    </row>
    <row r="62" spans="1:9" ht="21" x14ac:dyDescent="0.15">
      <c r="A62" s="5" t="s">
        <v>598</v>
      </c>
      <c r="B62" s="5" t="s">
        <v>244</v>
      </c>
      <c r="C62" s="6" t="s">
        <v>984</v>
      </c>
      <c r="D62" s="6" t="s">
        <v>1012</v>
      </c>
      <c r="E62" s="5" t="s">
        <v>13</v>
      </c>
      <c r="F62" s="8">
        <v>0</v>
      </c>
      <c r="G62" s="8">
        <v>86000</v>
      </c>
      <c r="H62" s="8">
        <v>86000</v>
      </c>
      <c r="I62" s="6" t="s">
        <v>979</v>
      </c>
    </row>
    <row r="63" spans="1:9" ht="31.5" x14ac:dyDescent="0.15">
      <c r="A63" s="5" t="s">
        <v>598</v>
      </c>
      <c r="B63" s="5" t="s">
        <v>244</v>
      </c>
      <c r="C63" s="6" t="s">
        <v>981</v>
      </c>
      <c r="D63" s="6" t="s">
        <v>1012</v>
      </c>
      <c r="E63" s="5" t="s">
        <v>13</v>
      </c>
      <c r="F63" s="8">
        <v>0</v>
      </c>
      <c r="G63" s="8">
        <v>3011</v>
      </c>
      <c r="H63" s="8">
        <v>3011</v>
      </c>
      <c r="I63" s="6" t="s">
        <v>979</v>
      </c>
    </row>
    <row r="64" spans="1:9" ht="31.5" x14ac:dyDescent="0.15">
      <c r="A64" s="5" t="s">
        <v>598</v>
      </c>
      <c r="B64" s="5" t="s">
        <v>244</v>
      </c>
      <c r="C64" s="6" t="s">
        <v>980</v>
      </c>
      <c r="D64" s="6" t="s">
        <v>1012</v>
      </c>
      <c r="E64" s="5" t="s">
        <v>13</v>
      </c>
      <c r="F64" s="8">
        <v>0</v>
      </c>
      <c r="G64" s="8">
        <v>5269</v>
      </c>
      <c r="H64" s="8">
        <v>5269</v>
      </c>
      <c r="I64" s="6" t="s">
        <v>979</v>
      </c>
    </row>
    <row r="65" spans="1:9" ht="21" x14ac:dyDescent="0.15">
      <c r="A65" s="5" t="s">
        <v>598</v>
      </c>
      <c r="B65" s="5" t="s">
        <v>244</v>
      </c>
      <c r="C65" s="6" t="s">
        <v>987</v>
      </c>
      <c r="D65" s="6" t="s">
        <v>1012</v>
      </c>
      <c r="E65" s="5" t="s">
        <v>13</v>
      </c>
      <c r="F65" s="8">
        <v>0</v>
      </c>
      <c r="G65" s="8">
        <v>14748</v>
      </c>
      <c r="H65" s="8">
        <v>14748</v>
      </c>
      <c r="I65" s="6" t="s">
        <v>979</v>
      </c>
    </row>
    <row r="66" spans="1:9" ht="31.5" x14ac:dyDescent="0.15">
      <c r="A66" s="5" t="s">
        <v>598</v>
      </c>
      <c r="B66" s="5" t="s">
        <v>244</v>
      </c>
      <c r="C66" s="6" t="s">
        <v>995</v>
      </c>
      <c r="D66" s="6" t="s">
        <v>1012</v>
      </c>
      <c r="E66" s="5" t="s">
        <v>13</v>
      </c>
      <c r="F66" s="8">
        <v>0</v>
      </c>
      <c r="G66" s="8">
        <v>20393</v>
      </c>
      <c r="H66" s="8">
        <v>20393</v>
      </c>
      <c r="I66" s="6" t="s">
        <v>979</v>
      </c>
    </row>
    <row r="67" spans="1:9" ht="31.5" x14ac:dyDescent="0.15">
      <c r="A67" s="5" t="s">
        <v>598</v>
      </c>
      <c r="B67" s="5" t="s">
        <v>244</v>
      </c>
      <c r="C67" s="6" t="s">
        <v>993</v>
      </c>
      <c r="D67" s="6" t="s">
        <v>1012</v>
      </c>
      <c r="E67" s="5" t="s">
        <v>13</v>
      </c>
      <c r="F67" s="8">
        <v>0</v>
      </c>
      <c r="G67" s="8">
        <v>27920</v>
      </c>
      <c r="H67" s="8">
        <v>27920</v>
      </c>
      <c r="I67" s="6" t="s">
        <v>979</v>
      </c>
    </row>
    <row r="68" spans="1:9" ht="21" x14ac:dyDescent="0.15">
      <c r="A68" s="5" t="s">
        <v>598</v>
      </c>
      <c r="B68" s="5" t="s">
        <v>244</v>
      </c>
      <c r="C68" s="6" t="s">
        <v>983</v>
      </c>
      <c r="D68" s="6" t="s">
        <v>1012</v>
      </c>
      <c r="E68" s="5" t="s">
        <v>13</v>
      </c>
      <c r="F68" s="8">
        <v>0</v>
      </c>
      <c r="G68" s="8">
        <v>1941</v>
      </c>
      <c r="H68" s="8">
        <v>1941</v>
      </c>
      <c r="I68" s="6" t="s">
        <v>979</v>
      </c>
    </row>
    <row r="69" spans="1:9" ht="31.5" x14ac:dyDescent="0.15">
      <c r="A69" s="5" t="s">
        <v>598</v>
      </c>
      <c r="B69" s="5" t="s">
        <v>244</v>
      </c>
      <c r="C69" s="6" t="s">
        <v>991</v>
      </c>
      <c r="D69" s="6" t="s">
        <v>1012</v>
      </c>
      <c r="E69" s="5" t="s">
        <v>13</v>
      </c>
      <c r="F69" s="8">
        <v>0</v>
      </c>
      <c r="G69" s="8">
        <v>4140</v>
      </c>
      <c r="H69" s="8">
        <v>4140</v>
      </c>
      <c r="I69" s="6" t="s">
        <v>979</v>
      </c>
    </row>
    <row r="70" spans="1:9" ht="21" x14ac:dyDescent="0.15">
      <c r="A70" s="5" t="s">
        <v>598</v>
      </c>
      <c r="B70" s="5" t="s">
        <v>244</v>
      </c>
      <c r="C70" s="6" t="s">
        <v>986</v>
      </c>
      <c r="D70" s="6" t="s">
        <v>1012</v>
      </c>
      <c r="E70" s="5" t="s">
        <v>13</v>
      </c>
      <c r="F70" s="8">
        <v>0</v>
      </c>
      <c r="G70" s="8">
        <v>20393</v>
      </c>
      <c r="H70" s="8">
        <v>20393</v>
      </c>
      <c r="I70" s="6" t="s">
        <v>979</v>
      </c>
    </row>
    <row r="71" spans="1:9" ht="21" x14ac:dyDescent="0.15">
      <c r="A71" s="5" t="s">
        <v>598</v>
      </c>
      <c r="B71" s="5" t="s">
        <v>244</v>
      </c>
      <c r="C71" s="6" t="s">
        <v>928</v>
      </c>
      <c r="D71" s="6" t="s">
        <v>1012</v>
      </c>
      <c r="E71" s="5" t="s">
        <v>13</v>
      </c>
      <c r="F71" s="8">
        <v>0</v>
      </c>
      <c r="G71" s="8">
        <v>340650</v>
      </c>
      <c r="H71" s="8">
        <v>340650</v>
      </c>
      <c r="I71" s="6" t="s">
        <v>979</v>
      </c>
    </row>
    <row r="72" spans="1:9" ht="31.5" x14ac:dyDescent="0.15">
      <c r="A72" s="5" t="s">
        <v>598</v>
      </c>
      <c r="B72" s="5" t="s">
        <v>244</v>
      </c>
      <c r="C72" s="6" t="s">
        <v>992</v>
      </c>
      <c r="D72" s="6" t="s">
        <v>1012</v>
      </c>
      <c r="E72" s="5" t="s">
        <v>13</v>
      </c>
      <c r="F72" s="8">
        <v>0</v>
      </c>
      <c r="G72" s="8">
        <v>1882</v>
      </c>
      <c r="H72" s="8">
        <v>1882</v>
      </c>
      <c r="I72" s="6" t="s">
        <v>979</v>
      </c>
    </row>
    <row r="73" spans="1:9" ht="31.5" x14ac:dyDescent="0.15">
      <c r="A73" s="5" t="s">
        <v>598</v>
      </c>
      <c r="B73" s="5" t="s">
        <v>244</v>
      </c>
      <c r="C73" s="6" t="s">
        <v>982</v>
      </c>
      <c r="D73" s="6" t="s">
        <v>1012</v>
      </c>
      <c r="E73" s="5" t="s">
        <v>13</v>
      </c>
      <c r="F73" s="8">
        <v>0</v>
      </c>
      <c r="G73" s="8">
        <v>3011</v>
      </c>
      <c r="H73" s="8">
        <v>3011</v>
      </c>
      <c r="I73" s="6" t="s">
        <v>979</v>
      </c>
    </row>
    <row r="74" spans="1:9" ht="21" x14ac:dyDescent="0.15">
      <c r="A74" s="5" t="s">
        <v>598</v>
      </c>
      <c r="B74" s="5" t="s">
        <v>244</v>
      </c>
      <c r="C74" s="6" t="s">
        <v>989</v>
      </c>
      <c r="D74" s="6" t="s">
        <v>1012</v>
      </c>
      <c r="E74" s="5" t="s">
        <v>13</v>
      </c>
      <c r="F74" s="8">
        <v>0</v>
      </c>
      <c r="G74" s="8">
        <v>1129</v>
      </c>
      <c r="H74" s="8">
        <v>1129</v>
      </c>
      <c r="I74" s="6" t="s">
        <v>979</v>
      </c>
    </row>
    <row r="75" spans="1:9" ht="21" x14ac:dyDescent="0.15">
      <c r="A75" s="5" t="s">
        <v>598</v>
      </c>
      <c r="B75" s="5" t="s">
        <v>244</v>
      </c>
      <c r="C75" s="6" t="s">
        <v>988</v>
      </c>
      <c r="D75" s="6" t="s">
        <v>1012</v>
      </c>
      <c r="E75" s="5" t="s">
        <v>13</v>
      </c>
      <c r="F75" s="8">
        <v>0</v>
      </c>
      <c r="G75" s="8">
        <v>15501</v>
      </c>
      <c r="H75" s="8">
        <v>15501</v>
      </c>
      <c r="I75" s="6" t="s">
        <v>979</v>
      </c>
    </row>
    <row r="76" spans="1:9" ht="21" x14ac:dyDescent="0.15">
      <c r="A76" s="5" t="s">
        <v>1013</v>
      </c>
      <c r="B76" s="5" t="s">
        <v>244</v>
      </c>
      <c r="C76" s="6" t="s">
        <v>996</v>
      </c>
      <c r="D76" s="6" t="s">
        <v>1014</v>
      </c>
      <c r="E76" s="5" t="s">
        <v>13</v>
      </c>
      <c r="F76" s="8">
        <v>0</v>
      </c>
      <c r="G76" s="8">
        <v>29999</v>
      </c>
      <c r="H76" s="8">
        <v>29999</v>
      </c>
      <c r="I76" s="6" t="s">
        <v>979</v>
      </c>
    </row>
    <row r="77" spans="1:9" ht="21" x14ac:dyDescent="0.15">
      <c r="A77" s="5" t="s">
        <v>1013</v>
      </c>
      <c r="B77" s="5" t="s">
        <v>244</v>
      </c>
      <c r="C77" s="6" t="s">
        <v>928</v>
      </c>
      <c r="D77" s="6" t="s">
        <v>1014</v>
      </c>
      <c r="E77" s="5" t="s">
        <v>13</v>
      </c>
      <c r="F77" s="8">
        <v>0</v>
      </c>
      <c r="G77" s="8">
        <v>3232964</v>
      </c>
      <c r="H77" s="8">
        <v>3232964</v>
      </c>
      <c r="I77" s="6" t="s">
        <v>979</v>
      </c>
    </row>
    <row r="78" spans="1:9" ht="21" x14ac:dyDescent="0.15">
      <c r="A78" s="5" t="s">
        <v>1013</v>
      </c>
      <c r="B78" s="5" t="s">
        <v>244</v>
      </c>
      <c r="C78" s="6" t="s">
        <v>984</v>
      </c>
      <c r="D78" s="6" t="s">
        <v>1014</v>
      </c>
      <c r="E78" s="5" t="s">
        <v>13</v>
      </c>
      <c r="F78" s="8">
        <v>0</v>
      </c>
      <c r="G78" s="8">
        <v>1298000</v>
      </c>
      <c r="H78" s="8">
        <v>1298000</v>
      </c>
      <c r="I78" s="6" t="s">
        <v>979</v>
      </c>
    </row>
    <row r="79" spans="1:9" ht="21" x14ac:dyDescent="0.15">
      <c r="A79" s="5" t="s">
        <v>1013</v>
      </c>
      <c r="B79" s="5" t="s">
        <v>244</v>
      </c>
      <c r="C79" s="6" t="s">
        <v>994</v>
      </c>
      <c r="D79" s="6" t="s">
        <v>1014</v>
      </c>
      <c r="E79" s="5" t="s">
        <v>13</v>
      </c>
      <c r="F79" s="8">
        <v>0</v>
      </c>
      <c r="G79" s="8">
        <v>59510</v>
      </c>
      <c r="H79" s="8">
        <v>59510</v>
      </c>
      <c r="I79" s="6" t="s">
        <v>979</v>
      </c>
    </row>
    <row r="80" spans="1:9" ht="21" x14ac:dyDescent="0.15">
      <c r="A80" s="5" t="s">
        <v>1013</v>
      </c>
      <c r="B80" s="5" t="s">
        <v>244</v>
      </c>
      <c r="C80" s="6" t="s">
        <v>985</v>
      </c>
      <c r="D80" s="6" t="s">
        <v>1014</v>
      </c>
      <c r="E80" s="5" t="s">
        <v>13</v>
      </c>
      <c r="F80" s="8">
        <v>0</v>
      </c>
      <c r="G80" s="8">
        <v>50000</v>
      </c>
      <c r="H80" s="8">
        <v>50000</v>
      </c>
      <c r="I80" s="6" t="s">
        <v>979</v>
      </c>
    </row>
    <row r="81" spans="1:9" ht="21" x14ac:dyDescent="0.15">
      <c r="A81" s="5" t="s">
        <v>1013</v>
      </c>
      <c r="B81" s="5" t="s">
        <v>244</v>
      </c>
      <c r="C81" s="6" t="s">
        <v>986</v>
      </c>
      <c r="D81" s="6" t="s">
        <v>1014</v>
      </c>
      <c r="E81" s="5" t="s">
        <v>13</v>
      </c>
      <c r="F81" s="8">
        <v>0</v>
      </c>
      <c r="G81" s="8">
        <v>50000</v>
      </c>
      <c r="H81" s="8">
        <v>50000</v>
      </c>
      <c r="I81" s="6" t="s">
        <v>979</v>
      </c>
    </row>
    <row r="82" spans="1:9" ht="21" x14ac:dyDescent="0.15">
      <c r="A82" s="5" t="s">
        <v>1013</v>
      </c>
      <c r="B82" s="5" t="s">
        <v>244</v>
      </c>
      <c r="C82" s="6" t="s">
        <v>988</v>
      </c>
      <c r="D82" s="6" t="s">
        <v>1014</v>
      </c>
      <c r="E82" s="5" t="s">
        <v>13</v>
      </c>
      <c r="F82" s="8">
        <v>0</v>
      </c>
      <c r="G82" s="8">
        <v>100000</v>
      </c>
      <c r="H82" s="8">
        <v>100000</v>
      </c>
      <c r="I82" s="6" t="s">
        <v>979</v>
      </c>
    </row>
    <row r="83" spans="1:9" ht="31.5" x14ac:dyDescent="0.15">
      <c r="A83" s="5" t="s">
        <v>1013</v>
      </c>
      <c r="B83" s="5" t="s">
        <v>244</v>
      </c>
      <c r="C83" s="6" t="s">
        <v>995</v>
      </c>
      <c r="D83" s="6" t="s">
        <v>1014</v>
      </c>
      <c r="E83" s="5" t="s">
        <v>13</v>
      </c>
      <c r="F83" s="8">
        <v>0</v>
      </c>
      <c r="G83" s="8">
        <v>100000</v>
      </c>
      <c r="H83" s="8">
        <v>100000</v>
      </c>
      <c r="I83" s="6" t="s">
        <v>979</v>
      </c>
    </row>
    <row r="84" spans="1:9" ht="31.5" x14ac:dyDescent="0.15">
      <c r="A84" s="5" t="s">
        <v>1013</v>
      </c>
      <c r="B84" s="5" t="s">
        <v>244</v>
      </c>
      <c r="C84" s="6" t="s">
        <v>993</v>
      </c>
      <c r="D84" s="6" t="s">
        <v>1014</v>
      </c>
      <c r="E84" s="5" t="s">
        <v>13</v>
      </c>
      <c r="F84" s="8">
        <v>0</v>
      </c>
      <c r="G84" s="8">
        <v>100000</v>
      </c>
      <c r="H84" s="8">
        <v>100000</v>
      </c>
      <c r="I84" s="6" t="s">
        <v>979</v>
      </c>
    </row>
    <row r="85" spans="1:9" ht="31.5" x14ac:dyDescent="0.15">
      <c r="A85" s="5" t="s">
        <v>1013</v>
      </c>
      <c r="B85" s="5" t="s">
        <v>244</v>
      </c>
      <c r="C85" s="6" t="s">
        <v>992</v>
      </c>
      <c r="D85" s="6" t="s">
        <v>1014</v>
      </c>
      <c r="E85" s="5" t="s">
        <v>13</v>
      </c>
      <c r="F85" s="8">
        <v>0</v>
      </c>
      <c r="G85" s="8">
        <v>33000</v>
      </c>
      <c r="H85" s="8">
        <v>33000</v>
      </c>
      <c r="I85" s="6" t="s">
        <v>979</v>
      </c>
    </row>
    <row r="86" spans="1:9" ht="21" x14ac:dyDescent="0.15">
      <c r="A86" s="5" t="s">
        <v>1013</v>
      </c>
      <c r="B86" s="5" t="s">
        <v>244</v>
      </c>
      <c r="C86" s="6" t="s">
        <v>989</v>
      </c>
      <c r="D86" s="6" t="s">
        <v>1014</v>
      </c>
      <c r="E86" s="5" t="s">
        <v>13</v>
      </c>
      <c r="F86" s="8">
        <v>0</v>
      </c>
      <c r="G86" s="8">
        <v>40000</v>
      </c>
      <c r="H86" s="8">
        <v>40000</v>
      </c>
      <c r="I86" s="6" t="s">
        <v>979</v>
      </c>
    </row>
    <row r="87" spans="1:9" ht="21" x14ac:dyDescent="0.15">
      <c r="A87" s="5" t="s">
        <v>1013</v>
      </c>
      <c r="B87" s="5" t="s">
        <v>244</v>
      </c>
      <c r="C87" s="6" t="s">
        <v>987</v>
      </c>
      <c r="D87" s="6" t="s">
        <v>1014</v>
      </c>
      <c r="E87" s="5" t="s">
        <v>13</v>
      </c>
      <c r="F87" s="8">
        <v>0</v>
      </c>
      <c r="G87" s="8">
        <v>100000</v>
      </c>
      <c r="H87" s="8">
        <v>100000</v>
      </c>
      <c r="I87" s="6" t="s">
        <v>979</v>
      </c>
    </row>
    <row r="88" spans="1:9" ht="31.5" x14ac:dyDescent="0.15">
      <c r="A88" s="5" t="s">
        <v>1015</v>
      </c>
      <c r="B88" s="5" t="s">
        <v>244</v>
      </c>
      <c r="C88" s="6" t="s">
        <v>980</v>
      </c>
      <c r="D88" s="6" t="s">
        <v>1016</v>
      </c>
      <c r="E88" s="5" t="s">
        <v>13</v>
      </c>
      <c r="F88" s="8">
        <v>0</v>
      </c>
      <c r="G88" s="8">
        <v>4595400</v>
      </c>
      <c r="H88" s="8">
        <v>4595400</v>
      </c>
      <c r="I88" s="6" t="s">
        <v>979</v>
      </c>
    </row>
    <row r="89" spans="1:9" ht="31.5" x14ac:dyDescent="0.15">
      <c r="A89" s="5" t="s">
        <v>1015</v>
      </c>
      <c r="B89" s="5" t="s">
        <v>244</v>
      </c>
      <c r="C89" s="6" t="s">
        <v>992</v>
      </c>
      <c r="D89" s="6" t="s">
        <v>1016</v>
      </c>
      <c r="E89" s="5" t="s">
        <v>13</v>
      </c>
      <c r="F89" s="8">
        <v>0</v>
      </c>
      <c r="G89" s="8">
        <v>674191</v>
      </c>
      <c r="H89" s="8">
        <v>674191</v>
      </c>
      <c r="I89" s="6" t="s">
        <v>979</v>
      </c>
    </row>
    <row r="90" spans="1:9" ht="21" x14ac:dyDescent="0.15">
      <c r="A90" s="5" t="s">
        <v>1015</v>
      </c>
      <c r="B90" s="5" t="s">
        <v>244</v>
      </c>
      <c r="C90" s="6" t="s">
        <v>988</v>
      </c>
      <c r="D90" s="6" t="s">
        <v>1016</v>
      </c>
      <c r="E90" s="5" t="s">
        <v>13</v>
      </c>
      <c r="F90" s="8">
        <v>0</v>
      </c>
      <c r="G90" s="8">
        <v>2437789</v>
      </c>
      <c r="H90" s="8">
        <v>2437789</v>
      </c>
      <c r="I90" s="6" t="s">
        <v>979</v>
      </c>
    </row>
    <row r="91" spans="1:9" ht="21" x14ac:dyDescent="0.15">
      <c r="A91" s="5" t="s">
        <v>1015</v>
      </c>
      <c r="B91" s="5" t="s">
        <v>244</v>
      </c>
      <c r="C91" s="6" t="s">
        <v>985</v>
      </c>
      <c r="D91" s="6" t="s">
        <v>1016</v>
      </c>
      <c r="E91" s="5" t="s">
        <v>13</v>
      </c>
      <c r="F91" s="8">
        <v>0</v>
      </c>
      <c r="G91" s="8">
        <v>2250624</v>
      </c>
      <c r="H91" s="8">
        <v>2250624</v>
      </c>
      <c r="I91" s="6" t="s">
        <v>979</v>
      </c>
    </row>
    <row r="92" spans="1:9" ht="31.5" x14ac:dyDescent="0.15">
      <c r="A92" s="5" t="s">
        <v>1015</v>
      </c>
      <c r="B92" s="5" t="s">
        <v>244</v>
      </c>
      <c r="C92" s="6" t="s">
        <v>977</v>
      </c>
      <c r="D92" s="6" t="s">
        <v>1016</v>
      </c>
      <c r="E92" s="5" t="s">
        <v>13</v>
      </c>
      <c r="F92" s="8">
        <v>0</v>
      </c>
      <c r="G92" s="8">
        <v>432000</v>
      </c>
      <c r="H92" s="8">
        <v>432000</v>
      </c>
      <c r="I92" s="6" t="s">
        <v>979</v>
      </c>
    </row>
    <row r="93" spans="1:9" ht="21" x14ac:dyDescent="0.15">
      <c r="A93" s="5" t="s">
        <v>1015</v>
      </c>
      <c r="B93" s="5" t="s">
        <v>244</v>
      </c>
      <c r="C93" s="6" t="s">
        <v>928</v>
      </c>
      <c r="D93" s="6" t="s">
        <v>1016</v>
      </c>
      <c r="E93" s="5" t="s">
        <v>13</v>
      </c>
      <c r="F93" s="8">
        <v>0</v>
      </c>
      <c r="G93" s="8">
        <v>100000</v>
      </c>
      <c r="H93" s="8">
        <v>100000</v>
      </c>
      <c r="I93" s="6" t="s">
        <v>1017</v>
      </c>
    </row>
    <row r="94" spans="1:9" ht="31.5" x14ac:dyDescent="0.15">
      <c r="A94" s="5" t="s">
        <v>1015</v>
      </c>
      <c r="B94" s="5" t="s">
        <v>244</v>
      </c>
      <c r="C94" s="6" t="s">
        <v>982</v>
      </c>
      <c r="D94" s="6" t="s">
        <v>1016</v>
      </c>
      <c r="E94" s="5" t="s">
        <v>13</v>
      </c>
      <c r="F94" s="8">
        <v>0</v>
      </c>
      <c r="G94" s="8">
        <v>4047088</v>
      </c>
      <c r="H94" s="8">
        <v>4047088</v>
      </c>
      <c r="I94" s="6" t="s">
        <v>979</v>
      </c>
    </row>
    <row r="95" spans="1:9" ht="31.5" x14ac:dyDescent="0.15">
      <c r="A95" s="5" t="s">
        <v>1015</v>
      </c>
      <c r="B95" s="5" t="s">
        <v>244</v>
      </c>
      <c r="C95" s="6" t="s">
        <v>995</v>
      </c>
      <c r="D95" s="6" t="s">
        <v>1016</v>
      </c>
      <c r="E95" s="5" t="s">
        <v>13</v>
      </c>
      <c r="F95" s="8">
        <v>0</v>
      </c>
      <c r="G95" s="8">
        <v>5123998</v>
      </c>
      <c r="H95" s="8">
        <v>5123998</v>
      </c>
      <c r="I95" s="6" t="s">
        <v>979</v>
      </c>
    </row>
    <row r="96" spans="1:9" ht="31.5" x14ac:dyDescent="0.15">
      <c r="A96" s="5" t="s">
        <v>1018</v>
      </c>
      <c r="B96" s="5" t="s">
        <v>244</v>
      </c>
      <c r="C96" s="6" t="s">
        <v>982</v>
      </c>
      <c r="D96" s="6" t="s">
        <v>1019</v>
      </c>
      <c r="E96" s="5" t="s">
        <v>13</v>
      </c>
      <c r="F96" s="8">
        <v>0</v>
      </c>
      <c r="G96" s="8">
        <v>172456.91</v>
      </c>
      <c r="H96" s="8">
        <v>172456.91</v>
      </c>
      <c r="I96" s="6" t="s">
        <v>979</v>
      </c>
    </row>
    <row r="97" spans="1:9" ht="31.5" x14ac:dyDescent="0.15">
      <c r="A97" s="5" t="s">
        <v>1018</v>
      </c>
      <c r="B97" s="5" t="s">
        <v>244</v>
      </c>
      <c r="C97" s="6" t="s">
        <v>980</v>
      </c>
      <c r="D97" s="6" t="s">
        <v>1019</v>
      </c>
      <c r="E97" s="5" t="s">
        <v>13</v>
      </c>
      <c r="F97" s="8">
        <v>0</v>
      </c>
      <c r="G97" s="8">
        <v>485030.83</v>
      </c>
      <c r="H97" s="8">
        <v>485030.83</v>
      </c>
      <c r="I97" s="6" t="s">
        <v>979</v>
      </c>
    </row>
    <row r="98" spans="1:9" ht="31.5" x14ac:dyDescent="0.15">
      <c r="A98" s="5" t="s">
        <v>1018</v>
      </c>
      <c r="B98" s="5" t="s">
        <v>244</v>
      </c>
      <c r="C98" s="6" t="s">
        <v>981</v>
      </c>
      <c r="D98" s="6" t="s">
        <v>1019</v>
      </c>
      <c r="E98" s="5" t="s">
        <v>13</v>
      </c>
      <c r="F98" s="8">
        <v>0</v>
      </c>
      <c r="G98" s="8">
        <v>272456.92</v>
      </c>
      <c r="H98" s="8">
        <v>272456.92</v>
      </c>
      <c r="I98" s="6" t="s">
        <v>979</v>
      </c>
    </row>
    <row r="99" spans="1:9" ht="21" x14ac:dyDescent="0.15">
      <c r="A99" s="5" t="s">
        <v>1018</v>
      </c>
      <c r="B99" s="5" t="s">
        <v>244</v>
      </c>
      <c r="C99" s="6" t="s">
        <v>928</v>
      </c>
      <c r="D99" s="6" t="s">
        <v>1019</v>
      </c>
      <c r="E99" s="5" t="s">
        <v>13</v>
      </c>
      <c r="F99" s="8">
        <v>0</v>
      </c>
      <c r="G99" s="8">
        <v>1136500</v>
      </c>
      <c r="H99" s="8">
        <v>1136500</v>
      </c>
      <c r="I99" s="6" t="s">
        <v>979</v>
      </c>
    </row>
    <row r="100" spans="1:9" ht="31.5" x14ac:dyDescent="0.15">
      <c r="A100" s="5" t="s">
        <v>1018</v>
      </c>
      <c r="B100" s="5" t="s">
        <v>244</v>
      </c>
      <c r="C100" s="6" t="s">
        <v>991</v>
      </c>
      <c r="D100" s="6" t="s">
        <v>1019</v>
      </c>
      <c r="E100" s="5" t="s">
        <v>13</v>
      </c>
      <c r="F100" s="8">
        <v>0</v>
      </c>
      <c r="G100" s="8">
        <v>185000</v>
      </c>
      <c r="H100" s="8">
        <v>185000</v>
      </c>
      <c r="I100" s="6" t="s">
        <v>979</v>
      </c>
    </row>
    <row r="101" spans="1:9" ht="21" x14ac:dyDescent="0.15">
      <c r="A101" s="5" t="s">
        <v>1018</v>
      </c>
      <c r="B101" s="5" t="s">
        <v>244</v>
      </c>
      <c r="C101" s="6" t="s">
        <v>985</v>
      </c>
      <c r="D101" s="6" t="s">
        <v>1019</v>
      </c>
      <c r="E101" s="5" t="s">
        <v>13</v>
      </c>
      <c r="F101" s="8">
        <v>0</v>
      </c>
      <c r="G101" s="8">
        <v>255304</v>
      </c>
      <c r="H101" s="8">
        <v>255304</v>
      </c>
      <c r="I101" s="6" t="s">
        <v>979</v>
      </c>
    </row>
    <row r="102" spans="1:9" ht="21" x14ac:dyDescent="0.15">
      <c r="A102" s="5" t="s">
        <v>1018</v>
      </c>
      <c r="B102" s="5" t="s">
        <v>244</v>
      </c>
      <c r="C102" s="6" t="s">
        <v>996</v>
      </c>
      <c r="D102" s="6" t="s">
        <v>1019</v>
      </c>
      <c r="E102" s="5" t="s">
        <v>13</v>
      </c>
      <c r="F102" s="8">
        <v>0</v>
      </c>
      <c r="G102" s="8">
        <v>120000</v>
      </c>
      <c r="H102" s="8">
        <v>120000</v>
      </c>
      <c r="I102" s="6" t="s">
        <v>979</v>
      </c>
    </row>
    <row r="103" spans="1:9" ht="31.5" x14ac:dyDescent="0.15">
      <c r="A103" s="5" t="s">
        <v>1018</v>
      </c>
      <c r="B103" s="5" t="s">
        <v>244</v>
      </c>
      <c r="C103" s="6" t="s">
        <v>992</v>
      </c>
      <c r="D103" s="6" t="s">
        <v>1019</v>
      </c>
      <c r="E103" s="5" t="s">
        <v>13</v>
      </c>
      <c r="F103" s="8">
        <v>0</v>
      </c>
      <c r="G103" s="8">
        <v>272456.92</v>
      </c>
      <c r="H103" s="8">
        <v>272456.92</v>
      </c>
      <c r="I103" s="6" t="s">
        <v>979</v>
      </c>
    </row>
    <row r="104" spans="1:9" ht="21" x14ac:dyDescent="0.15">
      <c r="A104" s="5" t="s">
        <v>1018</v>
      </c>
      <c r="B104" s="5" t="s">
        <v>244</v>
      </c>
      <c r="C104" s="6" t="s">
        <v>986</v>
      </c>
      <c r="D104" s="6" t="s">
        <v>1019</v>
      </c>
      <c r="E104" s="5" t="s">
        <v>13</v>
      </c>
      <c r="F104" s="8">
        <v>0</v>
      </c>
      <c r="G104" s="8">
        <v>181637</v>
      </c>
      <c r="H104" s="8">
        <v>181637</v>
      </c>
      <c r="I104" s="6" t="s">
        <v>979</v>
      </c>
    </row>
    <row r="105" spans="1:9" ht="21" x14ac:dyDescent="0.15">
      <c r="A105" s="5" t="s">
        <v>1018</v>
      </c>
      <c r="B105" s="5" t="s">
        <v>244</v>
      </c>
      <c r="C105" s="6" t="s">
        <v>988</v>
      </c>
      <c r="D105" s="6" t="s">
        <v>1019</v>
      </c>
      <c r="E105" s="5" t="s">
        <v>13</v>
      </c>
      <c r="F105" s="8">
        <v>0</v>
      </c>
      <c r="G105" s="8">
        <v>151315</v>
      </c>
      <c r="H105" s="8">
        <v>151315</v>
      </c>
      <c r="I105" s="6" t="s">
        <v>979</v>
      </c>
    </row>
    <row r="106" spans="1:9" ht="21" x14ac:dyDescent="0.15">
      <c r="A106" s="5" t="s">
        <v>1018</v>
      </c>
      <c r="B106" s="5" t="s">
        <v>244</v>
      </c>
      <c r="C106" s="6" t="s">
        <v>983</v>
      </c>
      <c r="D106" s="6" t="s">
        <v>1019</v>
      </c>
      <c r="E106" s="5" t="s">
        <v>13</v>
      </c>
      <c r="F106" s="8">
        <v>0</v>
      </c>
      <c r="G106" s="8">
        <v>130000</v>
      </c>
      <c r="H106" s="8">
        <v>130000</v>
      </c>
      <c r="I106" s="6" t="s">
        <v>979</v>
      </c>
    </row>
    <row r="107" spans="1:9" ht="21" x14ac:dyDescent="0.15">
      <c r="A107" s="5" t="s">
        <v>1018</v>
      </c>
      <c r="B107" s="5" t="s">
        <v>244</v>
      </c>
      <c r="C107" s="6" t="s">
        <v>984</v>
      </c>
      <c r="D107" s="6" t="s">
        <v>1019</v>
      </c>
      <c r="E107" s="5" t="s">
        <v>13</v>
      </c>
      <c r="F107" s="8">
        <v>0</v>
      </c>
      <c r="G107" s="8">
        <v>498000</v>
      </c>
      <c r="H107" s="8">
        <v>498000</v>
      </c>
      <c r="I107" s="6" t="s">
        <v>979</v>
      </c>
    </row>
    <row r="108" spans="1:9" ht="31.5" x14ac:dyDescent="0.15">
      <c r="A108" s="5" t="s">
        <v>1018</v>
      </c>
      <c r="B108" s="5" t="s">
        <v>244</v>
      </c>
      <c r="C108" s="6" t="s">
        <v>993</v>
      </c>
      <c r="D108" s="6" t="s">
        <v>1019</v>
      </c>
      <c r="E108" s="5" t="s">
        <v>13</v>
      </c>
      <c r="F108" s="8">
        <v>0</v>
      </c>
      <c r="G108" s="8">
        <v>190650</v>
      </c>
      <c r="H108" s="8">
        <v>190650</v>
      </c>
      <c r="I108" s="6" t="s">
        <v>979</v>
      </c>
    </row>
    <row r="109" spans="1:9" ht="21" x14ac:dyDescent="0.15">
      <c r="A109" s="5" t="s">
        <v>1018</v>
      </c>
      <c r="B109" s="5" t="s">
        <v>244</v>
      </c>
      <c r="C109" s="6" t="s">
        <v>987</v>
      </c>
      <c r="D109" s="6" t="s">
        <v>1019</v>
      </c>
      <c r="E109" s="5" t="s">
        <v>13</v>
      </c>
      <c r="F109" s="8">
        <v>0</v>
      </c>
      <c r="G109" s="8">
        <v>201548</v>
      </c>
      <c r="H109" s="8">
        <v>201548</v>
      </c>
      <c r="I109" s="6" t="s">
        <v>979</v>
      </c>
    </row>
    <row r="110" spans="1:9" ht="21" x14ac:dyDescent="0.15">
      <c r="A110" s="5" t="s">
        <v>1018</v>
      </c>
      <c r="B110" s="5" t="s">
        <v>244</v>
      </c>
      <c r="C110" s="6" t="s">
        <v>989</v>
      </c>
      <c r="D110" s="6" t="s">
        <v>1019</v>
      </c>
      <c r="E110" s="5" t="s">
        <v>13</v>
      </c>
      <c r="F110" s="8">
        <v>0</v>
      </c>
      <c r="G110" s="8">
        <v>272450</v>
      </c>
      <c r="H110" s="8">
        <v>272450</v>
      </c>
      <c r="I110" s="6" t="s">
        <v>979</v>
      </c>
    </row>
    <row r="111" spans="1:9" ht="31.5" x14ac:dyDescent="0.15">
      <c r="A111" s="5" t="s">
        <v>1018</v>
      </c>
      <c r="B111" s="5" t="s">
        <v>244</v>
      </c>
      <c r="C111" s="6" t="s">
        <v>995</v>
      </c>
      <c r="D111" s="6" t="s">
        <v>1019</v>
      </c>
      <c r="E111" s="5" t="s">
        <v>13</v>
      </c>
      <c r="F111" s="8">
        <v>0</v>
      </c>
      <c r="G111" s="8">
        <v>259294.42</v>
      </c>
      <c r="H111" s="8">
        <v>259294.42</v>
      </c>
      <c r="I111" s="6" t="s">
        <v>979</v>
      </c>
    </row>
    <row r="112" spans="1:9" ht="21" x14ac:dyDescent="0.15">
      <c r="A112" s="5" t="s">
        <v>602</v>
      </c>
      <c r="B112" s="5" t="s">
        <v>244</v>
      </c>
      <c r="C112" s="6" t="s">
        <v>988</v>
      </c>
      <c r="D112" s="6" t="s">
        <v>1020</v>
      </c>
      <c r="E112" s="5" t="s">
        <v>13</v>
      </c>
      <c r="F112" s="8">
        <v>0</v>
      </c>
      <c r="G112" s="8">
        <v>770436.5</v>
      </c>
      <c r="H112" s="8">
        <v>770436.5</v>
      </c>
      <c r="I112" s="6" t="s">
        <v>979</v>
      </c>
    </row>
    <row r="113" spans="1:9" ht="31.5" x14ac:dyDescent="0.15">
      <c r="A113" s="5" t="s">
        <v>602</v>
      </c>
      <c r="B113" s="5" t="s">
        <v>244</v>
      </c>
      <c r="C113" s="6" t="s">
        <v>992</v>
      </c>
      <c r="D113" s="6" t="s">
        <v>1020</v>
      </c>
      <c r="E113" s="5" t="s">
        <v>13</v>
      </c>
      <c r="F113" s="8">
        <v>0</v>
      </c>
      <c r="G113" s="8">
        <v>656316</v>
      </c>
      <c r="H113" s="8">
        <v>656316</v>
      </c>
      <c r="I113" s="6" t="s">
        <v>979</v>
      </c>
    </row>
    <row r="114" spans="1:9" ht="21" x14ac:dyDescent="0.15">
      <c r="A114" s="5" t="s">
        <v>602</v>
      </c>
      <c r="B114" s="5" t="s">
        <v>244</v>
      </c>
      <c r="C114" s="6" t="s">
        <v>989</v>
      </c>
      <c r="D114" s="6" t="s">
        <v>1020</v>
      </c>
      <c r="E114" s="5" t="s">
        <v>13</v>
      </c>
      <c r="F114" s="8">
        <v>0</v>
      </c>
      <c r="G114" s="8">
        <v>551846.5</v>
      </c>
      <c r="H114" s="8">
        <v>551846.5</v>
      </c>
      <c r="I114" s="6" t="s">
        <v>979</v>
      </c>
    </row>
    <row r="115" spans="1:9" ht="21" x14ac:dyDescent="0.15">
      <c r="A115" s="5" t="s">
        <v>602</v>
      </c>
      <c r="B115" s="5" t="s">
        <v>244</v>
      </c>
      <c r="C115" s="6" t="s">
        <v>985</v>
      </c>
      <c r="D115" s="6" t="s">
        <v>1020</v>
      </c>
      <c r="E115" s="5" t="s">
        <v>13</v>
      </c>
      <c r="F115" s="8">
        <v>0</v>
      </c>
      <c r="G115" s="8">
        <v>1529725</v>
      </c>
      <c r="H115" s="8">
        <v>1529725</v>
      </c>
      <c r="I115" s="6" t="s">
        <v>979</v>
      </c>
    </row>
    <row r="116" spans="1:9" ht="21" x14ac:dyDescent="0.15">
      <c r="A116" s="5" t="s">
        <v>602</v>
      </c>
      <c r="B116" s="5" t="s">
        <v>244</v>
      </c>
      <c r="C116" s="6" t="s">
        <v>984</v>
      </c>
      <c r="D116" s="6" t="s">
        <v>1020</v>
      </c>
      <c r="E116" s="5" t="s">
        <v>13</v>
      </c>
      <c r="F116" s="8">
        <v>0</v>
      </c>
      <c r="G116" s="8">
        <v>800000</v>
      </c>
      <c r="H116" s="8">
        <v>800000</v>
      </c>
      <c r="I116" s="6" t="s">
        <v>979</v>
      </c>
    </row>
    <row r="117" spans="1:9" ht="21" x14ac:dyDescent="0.15">
      <c r="A117" s="5" t="s">
        <v>602</v>
      </c>
      <c r="B117" s="5" t="s">
        <v>244</v>
      </c>
      <c r="C117" s="6" t="s">
        <v>1005</v>
      </c>
      <c r="D117" s="6" t="s">
        <v>1020</v>
      </c>
      <c r="E117" s="5" t="s">
        <v>13</v>
      </c>
      <c r="F117" s="8">
        <v>0</v>
      </c>
      <c r="G117" s="8">
        <v>486200</v>
      </c>
      <c r="H117" s="8">
        <v>486200</v>
      </c>
      <c r="I117" s="6" t="s">
        <v>979</v>
      </c>
    </row>
    <row r="118" spans="1:9" ht="21" x14ac:dyDescent="0.15">
      <c r="A118" s="5" t="s">
        <v>602</v>
      </c>
      <c r="B118" s="5" t="s">
        <v>244</v>
      </c>
      <c r="C118" s="6" t="s">
        <v>1003</v>
      </c>
      <c r="D118" s="6" t="s">
        <v>1020</v>
      </c>
      <c r="E118" s="5" t="s">
        <v>13</v>
      </c>
      <c r="F118" s="8">
        <v>0</v>
      </c>
      <c r="G118" s="8">
        <v>6961628</v>
      </c>
      <c r="H118" s="8">
        <v>6961628</v>
      </c>
      <c r="I118" s="6" t="s">
        <v>979</v>
      </c>
    </row>
    <row r="119" spans="1:9" ht="21" x14ac:dyDescent="0.15">
      <c r="A119" s="5" t="s">
        <v>602</v>
      </c>
      <c r="B119" s="5" t="s">
        <v>244</v>
      </c>
      <c r="C119" s="6" t="s">
        <v>983</v>
      </c>
      <c r="D119" s="6" t="s">
        <v>1020</v>
      </c>
      <c r="E119" s="5" t="s">
        <v>13</v>
      </c>
      <c r="F119" s="8">
        <v>0</v>
      </c>
      <c r="G119" s="8">
        <v>1025893</v>
      </c>
      <c r="H119" s="8">
        <v>1025893</v>
      </c>
      <c r="I119" s="6" t="s">
        <v>979</v>
      </c>
    </row>
    <row r="120" spans="1:9" ht="21" x14ac:dyDescent="0.15">
      <c r="A120" s="5" t="s">
        <v>602</v>
      </c>
      <c r="B120" s="5" t="s">
        <v>244</v>
      </c>
      <c r="C120" s="6" t="s">
        <v>1008</v>
      </c>
      <c r="D120" s="6" t="s">
        <v>1020</v>
      </c>
      <c r="E120" s="5" t="s">
        <v>13</v>
      </c>
      <c r="F120" s="8">
        <v>0</v>
      </c>
      <c r="G120" s="8">
        <v>85000</v>
      </c>
      <c r="H120" s="8">
        <v>85000</v>
      </c>
      <c r="I120" s="6" t="s">
        <v>979</v>
      </c>
    </row>
    <row r="121" spans="1:9" ht="21" x14ac:dyDescent="0.15">
      <c r="A121" s="5" t="s">
        <v>602</v>
      </c>
      <c r="B121" s="5" t="s">
        <v>244</v>
      </c>
      <c r="C121" s="6" t="s">
        <v>922</v>
      </c>
      <c r="D121" s="6" t="s">
        <v>1020</v>
      </c>
      <c r="E121" s="5" t="s">
        <v>13</v>
      </c>
      <c r="F121" s="8">
        <v>0</v>
      </c>
      <c r="G121" s="8">
        <v>168000</v>
      </c>
      <c r="H121" s="8">
        <v>168000</v>
      </c>
      <c r="I121" s="6" t="s">
        <v>979</v>
      </c>
    </row>
    <row r="122" spans="1:9" ht="21" x14ac:dyDescent="0.15">
      <c r="A122" s="5" t="s">
        <v>602</v>
      </c>
      <c r="B122" s="5" t="s">
        <v>244</v>
      </c>
      <c r="C122" s="6" t="s">
        <v>996</v>
      </c>
      <c r="D122" s="6" t="s">
        <v>1020</v>
      </c>
      <c r="E122" s="5" t="s">
        <v>13</v>
      </c>
      <c r="F122" s="8">
        <v>0</v>
      </c>
      <c r="G122" s="8">
        <v>160872</v>
      </c>
      <c r="H122" s="8">
        <v>160872</v>
      </c>
      <c r="I122" s="6" t="s">
        <v>979</v>
      </c>
    </row>
    <row r="123" spans="1:9" ht="21" x14ac:dyDescent="0.15">
      <c r="A123" s="5" t="s">
        <v>602</v>
      </c>
      <c r="B123" s="5" t="s">
        <v>244</v>
      </c>
      <c r="C123" s="6" t="s">
        <v>1006</v>
      </c>
      <c r="D123" s="6" t="s">
        <v>1020</v>
      </c>
      <c r="E123" s="5" t="s">
        <v>13</v>
      </c>
      <c r="F123" s="8">
        <v>0</v>
      </c>
      <c r="G123" s="8">
        <v>0</v>
      </c>
      <c r="H123" s="8">
        <v>0</v>
      </c>
      <c r="I123" s="6" t="s">
        <v>979</v>
      </c>
    </row>
    <row r="124" spans="1:9" x14ac:dyDescent="0.15">
      <c r="A124" s="5" t="s">
        <v>602</v>
      </c>
      <c r="B124" s="5" t="s">
        <v>244</v>
      </c>
      <c r="C124" s="6" t="s">
        <v>926</v>
      </c>
      <c r="D124" s="6" t="s">
        <v>1020</v>
      </c>
      <c r="E124" s="5" t="s">
        <v>13</v>
      </c>
      <c r="F124" s="8">
        <v>0</v>
      </c>
      <c r="G124" s="8">
        <v>7000</v>
      </c>
      <c r="H124" s="8">
        <v>7000</v>
      </c>
      <c r="I124" s="6" t="s">
        <v>979</v>
      </c>
    </row>
    <row r="125" spans="1:9" ht="21" x14ac:dyDescent="0.15">
      <c r="A125" s="5" t="s">
        <v>602</v>
      </c>
      <c r="B125" s="5" t="s">
        <v>244</v>
      </c>
      <c r="C125" s="6" t="s">
        <v>928</v>
      </c>
      <c r="D125" s="6" t="s">
        <v>1020</v>
      </c>
      <c r="E125" s="5" t="s">
        <v>13</v>
      </c>
      <c r="F125" s="8">
        <v>0</v>
      </c>
      <c r="G125" s="8">
        <v>19527200</v>
      </c>
      <c r="H125" s="8">
        <v>19527200</v>
      </c>
      <c r="I125" s="6" t="s">
        <v>979</v>
      </c>
    </row>
    <row r="126" spans="1:9" ht="21" x14ac:dyDescent="0.15">
      <c r="A126" s="5" t="s">
        <v>602</v>
      </c>
      <c r="B126" s="5" t="s">
        <v>244</v>
      </c>
      <c r="C126" s="6" t="s">
        <v>987</v>
      </c>
      <c r="D126" s="6" t="s">
        <v>1020</v>
      </c>
      <c r="E126" s="5" t="s">
        <v>13</v>
      </c>
      <c r="F126" s="8">
        <v>0</v>
      </c>
      <c r="G126" s="8">
        <v>1954592</v>
      </c>
      <c r="H126" s="8">
        <v>1954592</v>
      </c>
      <c r="I126" s="6" t="s">
        <v>979</v>
      </c>
    </row>
    <row r="127" spans="1:9" ht="21" x14ac:dyDescent="0.15">
      <c r="A127" s="5" t="s">
        <v>602</v>
      </c>
      <c r="B127" s="5" t="s">
        <v>244</v>
      </c>
      <c r="C127" s="6" t="s">
        <v>1007</v>
      </c>
      <c r="D127" s="6" t="s">
        <v>1020</v>
      </c>
      <c r="E127" s="5" t="s">
        <v>13</v>
      </c>
      <c r="F127" s="8">
        <v>0</v>
      </c>
      <c r="G127" s="8">
        <v>1112400</v>
      </c>
      <c r="H127" s="8">
        <v>1112400</v>
      </c>
      <c r="I127" s="6" t="s">
        <v>979</v>
      </c>
    </row>
    <row r="128" spans="1:9" ht="21" x14ac:dyDescent="0.15">
      <c r="A128" s="5" t="s">
        <v>602</v>
      </c>
      <c r="B128" s="5" t="s">
        <v>244</v>
      </c>
      <c r="C128" s="6" t="s">
        <v>986</v>
      </c>
      <c r="D128" s="6" t="s">
        <v>1020</v>
      </c>
      <c r="E128" s="5" t="s">
        <v>13</v>
      </c>
      <c r="F128" s="8">
        <v>0</v>
      </c>
      <c r="G128" s="8">
        <v>1045475</v>
      </c>
      <c r="H128" s="8">
        <v>1045475</v>
      </c>
      <c r="I128" s="6" t="s">
        <v>979</v>
      </c>
    </row>
    <row r="129" spans="1:9" ht="31.5" x14ac:dyDescent="0.15">
      <c r="A129" s="5" t="s">
        <v>602</v>
      </c>
      <c r="B129" s="5" t="s">
        <v>244</v>
      </c>
      <c r="C129" s="6" t="s">
        <v>980</v>
      </c>
      <c r="D129" s="6" t="s">
        <v>1020</v>
      </c>
      <c r="E129" s="5" t="s">
        <v>13</v>
      </c>
      <c r="F129" s="8">
        <v>0</v>
      </c>
      <c r="G129" s="8">
        <v>737408</v>
      </c>
      <c r="H129" s="8">
        <v>737408</v>
      </c>
      <c r="I129" s="6" t="s">
        <v>979</v>
      </c>
    </row>
    <row r="130" spans="1:9" ht="31.5" x14ac:dyDescent="0.15">
      <c r="A130" s="5" t="s">
        <v>602</v>
      </c>
      <c r="B130" s="5" t="s">
        <v>244</v>
      </c>
      <c r="C130" s="6" t="s">
        <v>982</v>
      </c>
      <c r="D130" s="6" t="s">
        <v>1020</v>
      </c>
      <c r="E130" s="5" t="s">
        <v>13</v>
      </c>
      <c r="F130" s="8">
        <v>0</v>
      </c>
      <c r="G130" s="8">
        <v>825701</v>
      </c>
      <c r="H130" s="8">
        <v>825701</v>
      </c>
      <c r="I130" s="6" t="s">
        <v>979</v>
      </c>
    </row>
    <row r="131" spans="1:9" ht="31.5" x14ac:dyDescent="0.15">
      <c r="A131" s="5" t="s">
        <v>602</v>
      </c>
      <c r="B131" s="5" t="s">
        <v>244</v>
      </c>
      <c r="C131" s="6" t="s">
        <v>981</v>
      </c>
      <c r="D131" s="6" t="s">
        <v>1020</v>
      </c>
      <c r="E131" s="5" t="s">
        <v>13</v>
      </c>
      <c r="F131" s="8">
        <v>0</v>
      </c>
      <c r="G131" s="8">
        <v>641701</v>
      </c>
      <c r="H131" s="8">
        <v>641701</v>
      </c>
      <c r="I131" s="6" t="s">
        <v>979</v>
      </c>
    </row>
    <row r="132" spans="1:9" ht="31.5" x14ac:dyDescent="0.15">
      <c r="A132" s="5" t="s">
        <v>602</v>
      </c>
      <c r="B132" s="5" t="s">
        <v>244</v>
      </c>
      <c r="C132" s="6" t="s">
        <v>991</v>
      </c>
      <c r="D132" s="6" t="s">
        <v>1020</v>
      </c>
      <c r="E132" s="5" t="s">
        <v>13</v>
      </c>
      <c r="F132" s="8">
        <v>0</v>
      </c>
      <c r="G132" s="8">
        <v>938552</v>
      </c>
      <c r="H132" s="8">
        <v>938552</v>
      </c>
      <c r="I132" s="6" t="s">
        <v>979</v>
      </c>
    </row>
    <row r="133" spans="1:9" ht="31.5" x14ac:dyDescent="0.15">
      <c r="A133" s="5" t="s">
        <v>602</v>
      </c>
      <c r="B133" s="5" t="s">
        <v>244</v>
      </c>
      <c r="C133" s="6" t="s">
        <v>993</v>
      </c>
      <c r="D133" s="6" t="s">
        <v>1020</v>
      </c>
      <c r="E133" s="5" t="s">
        <v>13</v>
      </c>
      <c r="F133" s="8">
        <v>0</v>
      </c>
      <c r="G133" s="8">
        <v>0</v>
      </c>
      <c r="H133" s="8">
        <v>0</v>
      </c>
      <c r="I133" s="6" t="s">
        <v>979</v>
      </c>
    </row>
    <row r="134" spans="1:9" ht="21" x14ac:dyDescent="0.15">
      <c r="A134" s="5" t="s">
        <v>602</v>
      </c>
      <c r="B134" s="5" t="s">
        <v>244</v>
      </c>
      <c r="C134" s="6" t="s">
        <v>1000</v>
      </c>
      <c r="D134" s="6" t="s">
        <v>1020</v>
      </c>
      <c r="E134" s="5" t="s">
        <v>13</v>
      </c>
      <c r="F134" s="8">
        <v>0</v>
      </c>
      <c r="G134" s="8">
        <v>1890000</v>
      </c>
      <c r="H134" s="8">
        <v>1890000</v>
      </c>
      <c r="I134" s="6" t="s">
        <v>979</v>
      </c>
    </row>
    <row r="135" spans="1:9" ht="31.5" x14ac:dyDescent="0.15">
      <c r="A135" s="5" t="s">
        <v>602</v>
      </c>
      <c r="B135" s="5" t="s">
        <v>244</v>
      </c>
      <c r="C135" s="6" t="s">
        <v>977</v>
      </c>
      <c r="D135" s="6" t="s">
        <v>1020</v>
      </c>
      <c r="E135" s="5" t="s">
        <v>13</v>
      </c>
      <c r="F135" s="8">
        <v>0</v>
      </c>
      <c r="G135" s="8">
        <v>18000</v>
      </c>
      <c r="H135" s="8">
        <v>18000</v>
      </c>
      <c r="I135" s="6" t="s">
        <v>979</v>
      </c>
    </row>
    <row r="136" spans="1:9" ht="31.5" x14ac:dyDescent="0.15">
      <c r="A136" s="5" t="s">
        <v>602</v>
      </c>
      <c r="B136" s="5" t="s">
        <v>244</v>
      </c>
      <c r="C136" s="6" t="s">
        <v>995</v>
      </c>
      <c r="D136" s="6" t="s">
        <v>1020</v>
      </c>
      <c r="E136" s="5" t="s">
        <v>13</v>
      </c>
      <c r="F136" s="8">
        <v>0</v>
      </c>
      <c r="G136" s="8">
        <v>1092454</v>
      </c>
      <c r="H136" s="8">
        <v>1092454</v>
      </c>
      <c r="I136" s="6" t="s">
        <v>979</v>
      </c>
    </row>
    <row r="137" spans="1:9" ht="21" x14ac:dyDescent="0.15">
      <c r="A137" s="5" t="s">
        <v>602</v>
      </c>
      <c r="B137" s="5" t="s">
        <v>60</v>
      </c>
      <c r="C137" s="6" t="s">
        <v>1008</v>
      </c>
      <c r="D137" s="6" t="s">
        <v>1021</v>
      </c>
      <c r="E137" s="5" t="s">
        <v>13</v>
      </c>
      <c r="F137" s="8">
        <v>0</v>
      </c>
      <c r="G137" s="8">
        <v>11240</v>
      </c>
      <c r="H137" s="8">
        <v>11240</v>
      </c>
      <c r="I137" s="6" t="s">
        <v>979</v>
      </c>
    </row>
    <row r="138" spans="1:9" ht="21" x14ac:dyDescent="0.15">
      <c r="A138" s="5" t="s">
        <v>602</v>
      </c>
      <c r="B138" s="5" t="s">
        <v>60</v>
      </c>
      <c r="C138" s="6" t="s">
        <v>1003</v>
      </c>
      <c r="D138" s="6" t="s">
        <v>1021</v>
      </c>
      <c r="E138" s="5" t="s">
        <v>13</v>
      </c>
      <c r="F138" s="8">
        <v>0</v>
      </c>
      <c r="G138" s="8">
        <v>989849</v>
      </c>
      <c r="H138" s="8">
        <v>989849</v>
      </c>
      <c r="I138" s="6" t="s">
        <v>979</v>
      </c>
    </row>
    <row r="139" spans="1:9" ht="21" x14ac:dyDescent="0.15">
      <c r="A139" s="5" t="s">
        <v>602</v>
      </c>
      <c r="B139" s="5" t="s">
        <v>60</v>
      </c>
      <c r="C139" s="6" t="s">
        <v>1007</v>
      </c>
      <c r="D139" s="6" t="s">
        <v>1021</v>
      </c>
      <c r="E139" s="5" t="s">
        <v>13</v>
      </c>
      <c r="F139" s="8">
        <v>0</v>
      </c>
      <c r="G139" s="8">
        <v>60800</v>
      </c>
      <c r="H139" s="8">
        <v>60800</v>
      </c>
      <c r="I139" s="6" t="s">
        <v>979</v>
      </c>
    </row>
    <row r="140" spans="1:9" ht="21" x14ac:dyDescent="0.15">
      <c r="A140" s="5" t="s">
        <v>602</v>
      </c>
      <c r="B140" s="5" t="s">
        <v>60</v>
      </c>
      <c r="C140" s="6" t="s">
        <v>1005</v>
      </c>
      <c r="D140" s="6" t="s">
        <v>1021</v>
      </c>
      <c r="E140" s="5" t="s">
        <v>13</v>
      </c>
      <c r="F140" s="8">
        <v>0</v>
      </c>
      <c r="G140" s="8">
        <v>31100</v>
      </c>
      <c r="H140" s="8">
        <v>31100</v>
      </c>
      <c r="I140" s="6" t="s">
        <v>979</v>
      </c>
    </row>
    <row r="141" spans="1:9" ht="21" x14ac:dyDescent="0.15">
      <c r="A141" s="5" t="s">
        <v>602</v>
      </c>
      <c r="B141" s="5" t="s">
        <v>60</v>
      </c>
      <c r="C141" s="6" t="s">
        <v>1006</v>
      </c>
      <c r="D141" s="6" t="s">
        <v>1021</v>
      </c>
      <c r="E141" s="5" t="s">
        <v>13</v>
      </c>
      <c r="F141" s="8">
        <v>0</v>
      </c>
      <c r="G141" s="8">
        <v>465303</v>
      </c>
      <c r="H141" s="8">
        <v>465303</v>
      </c>
      <c r="I141" s="6" t="s">
        <v>979</v>
      </c>
    </row>
    <row r="142" spans="1:9" ht="31.5" x14ac:dyDescent="0.15">
      <c r="A142" s="5" t="s">
        <v>602</v>
      </c>
      <c r="B142" s="5" t="s">
        <v>62</v>
      </c>
      <c r="C142" s="6" t="s">
        <v>980</v>
      </c>
      <c r="D142" s="6" t="s">
        <v>1022</v>
      </c>
      <c r="E142" s="5" t="s">
        <v>13</v>
      </c>
      <c r="F142" s="8">
        <v>0</v>
      </c>
      <c r="G142" s="8">
        <v>1167600</v>
      </c>
      <c r="H142" s="8">
        <v>1167600</v>
      </c>
      <c r="I142" s="6" t="s">
        <v>979</v>
      </c>
    </row>
    <row r="143" spans="1:9" ht="21" x14ac:dyDescent="0.15">
      <c r="A143" s="5" t="s">
        <v>602</v>
      </c>
      <c r="B143" s="5" t="s">
        <v>62</v>
      </c>
      <c r="C143" s="6" t="s">
        <v>983</v>
      </c>
      <c r="D143" s="6" t="s">
        <v>1022</v>
      </c>
      <c r="E143" s="5" t="s">
        <v>13</v>
      </c>
      <c r="F143" s="8">
        <v>0</v>
      </c>
      <c r="G143" s="8">
        <v>1307700</v>
      </c>
      <c r="H143" s="8">
        <v>1307700</v>
      </c>
      <c r="I143" s="6" t="s">
        <v>979</v>
      </c>
    </row>
    <row r="144" spans="1:9" ht="21" x14ac:dyDescent="0.15">
      <c r="A144" s="5" t="s">
        <v>602</v>
      </c>
      <c r="B144" s="5" t="s">
        <v>62</v>
      </c>
      <c r="C144" s="6" t="s">
        <v>1008</v>
      </c>
      <c r="D144" s="6" t="s">
        <v>1022</v>
      </c>
      <c r="E144" s="5" t="s">
        <v>13</v>
      </c>
      <c r="F144" s="8">
        <v>0</v>
      </c>
      <c r="G144" s="8">
        <v>54560</v>
      </c>
      <c r="H144" s="8">
        <v>54560</v>
      </c>
      <c r="I144" s="6" t="s">
        <v>979</v>
      </c>
    </row>
    <row r="145" spans="1:9" ht="21" x14ac:dyDescent="0.15">
      <c r="A145" s="5" t="s">
        <v>602</v>
      </c>
      <c r="B145" s="5" t="s">
        <v>62</v>
      </c>
      <c r="C145" s="6" t="s">
        <v>1003</v>
      </c>
      <c r="D145" s="6" t="s">
        <v>1022</v>
      </c>
      <c r="E145" s="5" t="s">
        <v>13</v>
      </c>
      <c r="F145" s="8">
        <v>0</v>
      </c>
      <c r="G145" s="8">
        <v>7846123</v>
      </c>
      <c r="H145" s="8">
        <v>7846123</v>
      </c>
      <c r="I145" s="6" t="s">
        <v>979</v>
      </c>
    </row>
    <row r="146" spans="1:9" ht="21" x14ac:dyDescent="0.15">
      <c r="A146" s="5" t="s">
        <v>602</v>
      </c>
      <c r="B146" s="5" t="s">
        <v>62</v>
      </c>
      <c r="C146" s="6" t="s">
        <v>1006</v>
      </c>
      <c r="D146" s="6" t="s">
        <v>1022</v>
      </c>
      <c r="E146" s="5" t="s">
        <v>13</v>
      </c>
      <c r="F146" s="8">
        <v>0</v>
      </c>
      <c r="G146" s="8">
        <v>1602797</v>
      </c>
      <c r="H146" s="8">
        <v>1602797</v>
      </c>
      <c r="I146" s="6" t="s">
        <v>979</v>
      </c>
    </row>
    <row r="147" spans="1:9" ht="31.5" x14ac:dyDescent="0.15">
      <c r="A147" s="5" t="s">
        <v>602</v>
      </c>
      <c r="B147" s="5" t="s">
        <v>62</v>
      </c>
      <c r="C147" s="6" t="s">
        <v>977</v>
      </c>
      <c r="D147" s="6" t="s">
        <v>1022</v>
      </c>
      <c r="E147" s="5" t="s">
        <v>13</v>
      </c>
      <c r="F147" s="8">
        <v>0</v>
      </c>
      <c r="G147" s="8">
        <v>1167600</v>
      </c>
      <c r="H147" s="8">
        <v>1167600</v>
      </c>
      <c r="I147" s="6" t="s">
        <v>979</v>
      </c>
    </row>
    <row r="148" spans="1:9" ht="21" x14ac:dyDescent="0.15">
      <c r="A148" s="5" t="s">
        <v>602</v>
      </c>
      <c r="B148" s="5" t="s">
        <v>62</v>
      </c>
      <c r="C148" s="6" t="s">
        <v>1007</v>
      </c>
      <c r="D148" s="6" t="s">
        <v>1022</v>
      </c>
      <c r="E148" s="5" t="s">
        <v>13</v>
      </c>
      <c r="F148" s="8">
        <v>0</v>
      </c>
      <c r="G148" s="8">
        <v>705000</v>
      </c>
      <c r="H148" s="8">
        <v>705000</v>
      </c>
      <c r="I148" s="6" t="s">
        <v>979</v>
      </c>
    </row>
    <row r="149" spans="1:9" ht="21" x14ac:dyDescent="0.15">
      <c r="A149" s="5" t="s">
        <v>602</v>
      </c>
      <c r="B149" s="5" t="s">
        <v>62</v>
      </c>
      <c r="C149" s="6" t="s">
        <v>1005</v>
      </c>
      <c r="D149" s="6" t="s">
        <v>1022</v>
      </c>
      <c r="E149" s="5" t="s">
        <v>13</v>
      </c>
      <c r="F149" s="8">
        <v>0</v>
      </c>
      <c r="G149" s="8">
        <v>257600</v>
      </c>
      <c r="H149" s="8">
        <v>257600</v>
      </c>
      <c r="I149" s="6" t="s">
        <v>979</v>
      </c>
    </row>
    <row r="150" spans="1:9" ht="31.5" x14ac:dyDescent="0.15">
      <c r="A150" s="5" t="s">
        <v>602</v>
      </c>
      <c r="B150" s="5" t="s">
        <v>62</v>
      </c>
      <c r="C150" s="6" t="s">
        <v>991</v>
      </c>
      <c r="D150" s="6" t="s">
        <v>1022</v>
      </c>
      <c r="E150" s="5" t="s">
        <v>13</v>
      </c>
      <c r="F150" s="8">
        <v>0</v>
      </c>
      <c r="G150" s="8">
        <v>1307700</v>
      </c>
      <c r="H150" s="8">
        <v>1307700</v>
      </c>
      <c r="I150" s="6" t="s">
        <v>979</v>
      </c>
    </row>
    <row r="151" spans="1:9" ht="21" x14ac:dyDescent="0.15">
      <c r="A151" s="5" t="s">
        <v>549</v>
      </c>
      <c r="B151" s="5" t="s">
        <v>244</v>
      </c>
      <c r="C151" s="6" t="s">
        <v>987</v>
      </c>
      <c r="D151" s="6" t="s">
        <v>1023</v>
      </c>
      <c r="E151" s="5" t="s">
        <v>13</v>
      </c>
      <c r="F151" s="8">
        <v>0</v>
      </c>
      <c r="G151" s="8">
        <v>45766</v>
      </c>
      <c r="H151" s="8">
        <v>45766</v>
      </c>
      <c r="I151" s="6" t="s">
        <v>979</v>
      </c>
    </row>
    <row r="152" spans="1:9" ht="21" x14ac:dyDescent="0.15">
      <c r="A152" s="5" t="s">
        <v>747</v>
      </c>
      <c r="B152" s="5" t="s">
        <v>244</v>
      </c>
      <c r="C152" s="6" t="s">
        <v>984</v>
      </c>
      <c r="D152" s="6" t="s">
        <v>1024</v>
      </c>
      <c r="E152" s="5" t="s">
        <v>13</v>
      </c>
      <c r="F152" s="8">
        <v>50000</v>
      </c>
      <c r="G152" s="8">
        <v>50000</v>
      </c>
      <c r="H152" s="8">
        <v>0</v>
      </c>
      <c r="I152" s="6" t="s">
        <v>979</v>
      </c>
    </row>
    <row r="153" spans="1:9" ht="21" x14ac:dyDescent="0.15">
      <c r="A153" s="5" t="s">
        <v>747</v>
      </c>
      <c r="B153" s="5" t="s">
        <v>244</v>
      </c>
      <c r="C153" s="6" t="s">
        <v>984</v>
      </c>
      <c r="D153" s="6" t="s">
        <v>1024</v>
      </c>
      <c r="E153" s="5" t="s">
        <v>13</v>
      </c>
      <c r="F153" s="8">
        <v>0</v>
      </c>
      <c r="G153" s="8">
        <v>50000</v>
      </c>
      <c r="H153" s="8">
        <v>50000</v>
      </c>
      <c r="I153" s="6" t="s">
        <v>979</v>
      </c>
    </row>
    <row r="154" spans="1:9" ht="21" x14ac:dyDescent="0.15">
      <c r="A154" s="5" t="s">
        <v>747</v>
      </c>
      <c r="B154" s="5" t="s">
        <v>244</v>
      </c>
      <c r="C154" s="6" t="s">
        <v>1000</v>
      </c>
      <c r="D154" s="6" t="s">
        <v>1024</v>
      </c>
      <c r="E154" s="5" t="s">
        <v>13</v>
      </c>
      <c r="F154" s="8">
        <v>0</v>
      </c>
      <c r="G154" s="8">
        <v>50000</v>
      </c>
      <c r="H154" s="8">
        <v>50000</v>
      </c>
      <c r="I154" s="6" t="s">
        <v>979</v>
      </c>
    </row>
    <row r="155" spans="1:9" ht="21" x14ac:dyDescent="0.15">
      <c r="A155" s="5" t="s">
        <v>747</v>
      </c>
      <c r="B155" s="5" t="s">
        <v>244</v>
      </c>
      <c r="C155" s="6" t="s">
        <v>988</v>
      </c>
      <c r="D155" s="6" t="s">
        <v>1024</v>
      </c>
      <c r="E155" s="5" t="s">
        <v>13</v>
      </c>
      <c r="F155" s="8">
        <v>0</v>
      </c>
      <c r="G155" s="8">
        <v>50000</v>
      </c>
      <c r="H155" s="8">
        <v>50000</v>
      </c>
      <c r="I155" s="6" t="s">
        <v>979</v>
      </c>
    </row>
    <row r="156" spans="1:9" ht="31.5" x14ac:dyDescent="0.15">
      <c r="A156" s="5" t="s">
        <v>747</v>
      </c>
      <c r="B156" s="5" t="s">
        <v>244</v>
      </c>
      <c r="C156" s="6" t="s">
        <v>981</v>
      </c>
      <c r="D156" s="6" t="s">
        <v>1024</v>
      </c>
      <c r="E156" s="5" t="s">
        <v>13</v>
      </c>
      <c r="F156" s="8">
        <v>0</v>
      </c>
      <c r="G156" s="8">
        <v>50000</v>
      </c>
      <c r="H156" s="8">
        <v>50000</v>
      </c>
      <c r="I156" s="6" t="s">
        <v>979</v>
      </c>
    </row>
    <row r="157" spans="1:9" ht="21" x14ac:dyDescent="0.15">
      <c r="A157" s="5" t="s">
        <v>747</v>
      </c>
      <c r="B157" s="5" t="s">
        <v>244</v>
      </c>
      <c r="C157" s="6" t="s">
        <v>928</v>
      </c>
      <c r="D157" s="6" t="s">
        <v>1024</v>
      </c>
      <c r="E157" s="5" t="s">
        <v>13</v>
      </c>
      <c r="F157" s="8">
        <v>0</v>
      </c>
      <c r="G157" s="8">
        <v>50000</v>
      </c>
      <c r="H157" s="8">
        <v>50000</v>
      </c>
      <c r="I157" s="6" t="s">
        <v>979</v>
      </c>
    </row>
    <row r="158" spans="1:9" ht="31.5" x14ac:dyDescent="0.15">
      <c r="A158" s="5" t="s">
        <v>747</v>
      </c>
      <c r="B158" s="5" t="s">
        <v>244</v>
      </c>
      <c r="C158" s="6" t="s">
        <v>977</v>
      </c>
      <c r="D158" s="6" t="s">
        <v>1024</v>
      </c>
      <c r="E158" s="5" t="s">
        <v>13</v>
      </c>
      <c r="F158" s="8">
        <v>0</v>
      </c>
      <c r="G158" s="8">
        <v>50000</v>
      </c>
      <c r="H158" s="8">
        <v>50000</v>
      </c>
      <c r="I158" s="6" t="s">
        <v>979</v>
      </c>
    </row>
    <row r="159" spans="1:9" ht="21" x14ac:dyDescent="0.15">
      <c r="A159" s="5" t="s">
        <v>747</v>
      </c>
      <c r="B159" s="5" t="s">
        <v>244</v>
      </c>
      <c r="C159" s="6" t="s">
        <v>926</v>
      </c>
      <c r="D159" s="6" t="s">
        <v>1024</v>
      </c>
      <c r="E159" s="5" t="s">
        <v>13</v>
      </c>
      <c r="F159" s="8">
        <v>0</v>
      </c>
      <c r="G159" s="8">
        <v>50000</v>
      </c>
      <c r="H159" s="8">
        <v>50000</v>
      </c>
      <c r="I159" s="6" t="s">
        <v>979</v>
      </c>
    </row>
    <row r="160" spans="1:9" ht="21" x14ac:dyDescent="0.15">
      <c r="A160" s="5" t="s">
        <v>747</v>
      </c>
      <c r="B160" s="5" t="s">
        <v>244</v>
      </c>
      <c r="C160" s="6" t="s">
        <v>986</v>
      </c>
      <c r="D160" s="6" t="s">
        <v>1024</v>
      </c>
      <c r="E160" s="5" t="s">
        <v>13</v>
      </c>
      <c r="F160" s="8">
        <v>0</v>
      </c>
      <c r="G160" s="8">
        <v>50000</v>
      </c>
      <c r="H160" s="8">
        <v>50000</v>
      </c>
      <c r="I160" s="6" t="s">
        <v>979</v>
      </c>
    </row>
    <row r="161" spans="1:9" ht="21" x14ac:dyDescent="0.15">
      <c r="A161" s="5" t="s">
        <v>1025</v>
      </c>
      <c r="B161" s="5" t="s">
        <v>340</v>
      </c>
      <c r="C161" s="6" t="s">
        <v>983</v>
      </c>
      <c r="D161" s="6" t="s">
        <v>1026</v>
      </c>
      <c r="E161" s="5" t="s">
        <v>13</v>
      </c>
      <c r="F161" s="8">
        <v>0</v>
      </c>
      <c r="G161" s="8">
        <v>46434</v>
      </c>
      <c r="H161" s="8">
        <v>46434</v>
      </c>
      <c r="I161" s="6" t="s">
        <v>979</v>
      </c>
    </row>
    <row r="162" spans="1:9" ht="21" x14ac:dyDescent="0.15">
      <c r="A162" s="5" t="s">
        <v>1025</v>
      </c>
      <c r="B162" s="5" t="s">
        <v>64</v>
      </c>
      <c r="C162" s="6" t="s">
        <v>987</v>
      </c>
      <c r="D162" s="6" t="s">
        <v>1027</v>
      </c>
      <c r="E162" s="5" t="s">
        <v>13</v>
      </c>
      <c r="F162" s="8">
        <v>0</v>
      </c>
      <c r="G162" s="8">
        <v>200000</v>
      </c>
      <c r="H162" s="8">
        <v>200000</v>
      </c>
      <c r="I162" s="6" t="s">
        <v>979</v>
      </c>
    </row>
    <row r="163" spans="1:9" ht="21" x14ac:dyDescent="0.15">
      <c r="A163" s="5" t="s">
        <v>1025</v>
      </c>
      <c r="B163" s="5" t="s">
        <v>64</v>
      </c>
      <c r="C163" s="6" t="s">
        <v>928</v>
      </c>
      <c r="D163" s="6" t="s">
        <v>1027</v>
      </c>
      <c r="E163" s="5" t="s">
        <v>13</v>
      </c>
      <c r="F163" s="8">
        <v>0</v>
      </c>
      <c r="G163" s="8">
        <v>278242</v>
      </c>
      <c r="H163" s="8">
        <v>278242</v>
      </c>
      <c r="I163" s="6" t="s">
        <v>979</v>
      </c>
    </row>
    <row r="164" spans="1:9" ht="21" x14ac:dyDescent="0.15">
      <c r="A164" s="5" t="s">
        <v>1025</v>
      </c>
      <c r="B164" s="5" t="s">
        <v>64</v>
      </c>
      <c r="C164" s="6" t="s">
        <v>987</v>
      </c>
      <c r="D164" s="6" t="s">
        <v>1027</v>
      </c>
      <c r="E164" s="5" t="s">
        <v>13</v>
      </c>
      <c r="F164" s="8">
        <v>200000</v>
      </c>
      <c r="G164" s="8">
        <v>200000</v>
      </c>
      <c r="H164" s="8">
        <v>0</v>
      </c>
      <c r="I164" s="6" t="s">
        <v>979</v>
      </c>
    </row>
    <row r="165" spans="1:9" ht="21" x14ac:dyDescent="0.15">
      <c r="A165" s="5" t="s">
        <v>1025</v>
      </c>
      <c r="B165" s="5" t="s">
        <v>341</v>
      </c>
      <c r="C165" s="6" t="s">
        <v>928</v>
      </c>
      <c r="D165" s="6" t="s">
        <v>1028</v>
      </c>
      <c r="E165" s="5" t="s">
        <v>13</v>
      </c>
      <c r="F165" s="8">
        <v>0</v>
      </c>
      <c r="G165" s="8">
        <v>435000</v>
      </c>
      <c r="H165" s="8">
        <v>435000</v>
      </c>
      <c r="I165" s="6" t="s">
        <v>979</v>
      </c>
    </row>
    <row r="166" spans="1:9" ht="31.5" x14ac:dyDescent="0.15">
      <c r="A166" s="5" t="s">
        <v>1025</v>
      </c>
      <c r="B166" s="5" t="s">
        <v>341</v>
      </c>
      <c r="C166" s="6" t="s">
        <v>995</v>
      </c>
      <c r="D166" s="6" t="s">
        <v>1028</v>
      </c>
      <c r="E166" s="5" t="s">
        <v>13</v>
      </c>
      <c r="F166" s="8">
        <v>0</v>
      </c>
      <c r="G166" s="8">
        <v>2664520</v>
      </c>
      <c r="H166" s="8">
        <v>2664520</v>
      </c>
      <c r="I166" s="6" t="s">
        <v>979</v>
      </c>
    </row>
    <row r="167" spans="1:9" ht="21" x14ac:dyDescent="0.15">
      <c r="A167" s="5" t="s">
        <v>1029</v>
      </c>
      <c r="B167" s="5" t="s">
        <v>244</v>
      </c>
      <c r="C167" s="6" t="s">
        <v>1003</v>
      </c>
      <c r="D167" s="6" t="s">
        <v>1030</v>
      </c>
      <c r="E167" s="5" t="s">
        <v>13</v>
      </c>
      <c r="F167" s="8">
        <v>0</v>
      </c>
      <c r="G167" s="8">
        <v>738800</v>
      </c>
      <c r="H167" s="8">
        <v>738800</v>
      </c>
      <c r="I167" s="6" t="s">
        <v>979</v>
      </c>
    </row>
    <row r="168" spans="1:9" ht="21" x14ac:dyDescent="0.15">
      <c r="A168" s="5" t="s">
        <v>1031</v>
      </c>
      <c r="B168" s="5" t="s">
        <v>244</v>
      </c>
      <c r="C168" s="6" t="s">
        <v>985</v>
      </c>
      <c r="D168" s="6" t="s">
        <v>1032</v>
      </c>
      <c r="E168" s="5" t="s">
        <v>13</v>
      </c>
      <c r="F168" s="8">
        <v>0</v>
      </c>
      <c r="G168" s="8">
        <v>381848</v>
      </c>
      <c r="H168" s="8">
        <v>381848</v>
      </c>
      <c r="I168" s="6" t="s">
        <v>979</v>
      </c>
    </row>
    <row r="169" spans="1:9" ht="21" x14ac:dyDescent="0.15">
      <c r="A169" s="5" t="s">
        <v>1031</v>
      </c>
      <c r="B169" s="5" t="s">
        <v>244</v>
      </c>
      <c r="C169" s="6" t="s">
        <v>985</v>
      </c>
      <c r="D169" s="6" t="s">
        <v>1032</v>
      </c>
      <c r="E169" s="5" t="s">
        <v>13</v>
      </c>
      <c r="F169" s="8">
        <v>381848</v>
      </c>
      <c r="G169" s="8">
        <v>381848</v>
      </c>
      <c r="H169" s="8">
        <v>0</v>
      </c>
      <c r="I169" s="6" t="s">
        <v>979</v>
      </c>
    </row>
    <row r="170" spans="1:9" ht="21" x14ac:dyDescent="0.15">
      <c r="A170" s="5" t="s">
        <v>1033</v>
      </c>
      <c r="B170" s="5" t="s">
        <v>244</v>
      </c>
      <c r="C170" s="6" t="s">
        <v>988</v>
      </c>
      <c r="D170" s="6" t="s">
        <v>1034</v>
      </c>
      <c r="E170" s="5" t="s">
        <v>13</v>
      </c>
      <c r="F170" s="8">
        <v>0</v>
      </c>
      <c r="G170" s="8">
        <v>90000</v>
      </c>
      <c r="H170" s="8">
        <v>90000</v>
      </c>
      <c r="I170" s="6" t="s">
        <v>979</v>
      </c>
    </row>
    <row r="171" spans="1:9" x14ac:dyDescent="0.15">
      <c r="A171" s="5" t="s">
        <v>1033</v>
      </c>
      <c r="B171" s="5" t="s">
        <v>244</v>
      </c>
      <c r="C171" s="6" t="s">
        <v>926</v>
      </c>
      <c r="D171" s="6" t="s">
        <v>1034</v>
      </c>
      <c r="E171" s="5" t="s">
        <v>13</v>
      </c>
      <c r="F171" s="8">
        <v>0</v>
      </c>
      <c r="G171" s="8">
        <v>168240</v>
      </c>
      <c r="H171" s="8">
        <v>168240</v>
      </c>
      <c r="I171" s="6" t="s">
        <v>979</v>
      </c>
    </row>
    <row r="172" spans="1:9" ht="21" x14ac:dyDescent="0.15">
      <c r="A172" s="5" t="s">
        <v>1035</v>
      </c>
      <c r="B172" s="5" t="s">
        <v>244</v>
      </c>
      <c r="C172" s="6" t="s">
        <v>986</v>
      </c>
      <c r="D172" s="6" t="s">
        <v>1036</v>
      </c>
      <c r="E172" s="5" t="s">
        <v>13</v>
      </c>
      <c r="F172" s="8">
        <v>0</v>
      </c>
      <c r="G172" s="8">
        <v>1362900</v>
      </c>
      <c r="H172" s="8">
        <v>1362900</v>
      </c>
      <c r="I172" s="6" t="s">
        <v>979</v>
      </c>
    </row>
    <row r="173" spans="1:9" ht="31.5" x14ac:dyDescent="0.15">
      <c r="A173" s="5" t="s">
        <v>1035</v>
      </c>
      <c r="B173" s="5" t="s">
        <v>244</v>
      </c>
      <c r="C173" s="6" t="s">
        <v>992</v>
      </c>
      <c r="D173" s="6" t="s">
        <v>1036</v>
      </c>
      <c r="E173" s="5" t="s">
        <v>13</v>
      </c>
      <c r="F173" s="8">
        <v>0</v>
      </c>
      <c r="G173" s="8">
        <v>15200</v>
      </c>
      <c r="H173" s="8">
        <v>15200</v>
      </c>
      <c r="I173" s="6" t="s">
        <v>979</v>
      </c>
    </row>
    <row r="174" spans="1:9" ht="21" x14ac:dyDescent="0.15">
      <c r="A174" s="5" t="s">
        <v>1037</v>
      </c>
      <c r="B174" s="5" t="s">
        <v>244</v>
      </c>
      <c r="C174" s="6" t="s">
        <v>928</v>
      </c>
      <c r="D174" s="6" t="s">
        <v>1038</v>
      </c>
      <c r="E174" s="5" t="s">
        <v>13</v>
      </c>
      <c r="F174" s="8">
        <v>0</v>
      </c>
      <c r="G174" s="8">
        <v>265107</v>
      </c>
      <c r="H174" s="8">
        <v>265107</v>
      </c>
      <c r="I174" s="6" t="s">
        <v>979</v>
      </c>
    </row>
    <row r="175" spans="1:9" ht="21" x14ac:dyDescent="0.15">
      <c r="A175" s="5" t="s">
        <v>1039</v>
      </c>
      <c r="B175" s="5" t="s">
        <v>244</v>
      </c>
      <c r="C175" s="6" t="s">
        <v>989</v>
      </c>
      <c r="D175" s="6" t="s">
        <v>1040</v>
      </c>
      <c r="E175" s="5" t="s">
        <v>13</v>
      </c>
      <c r="F175" s="8">
        <v>0</v>
      </c>
      <c r="G175" s="8">
        <v>370000</v>
      </c>
      <c r="H175" s="8">
        <v>370000</v>
      </c>
      <c r="I175" s="6" t="s">
        <v>979</v>
      </c>
    </row>
    <row r="176" spans="1:9" ht="31.5" x14ac:dyDescent="0.15">
      <c r="A176" s="5" t="s">
        <v>1039</v>
      </c>
      <c r="B176" s="5" t="s">
        <v>244</v>
      </c>
      <c r="C176" s="6" t="s">
        <v>980</v>
      </c>
      <c r="D176" s="6" t="s">
        <v>1040</v>
      </c>
      <c r="E176" s="5" t="s">
        <v>13</v>
      </c>
      <c r="F176" s="8">
        <v>0</v>
      </c>
      <c r="G176" s="8">
        <v>632033</v>
      </c>
      <c r="H176" s="8">
        <v>632033</v>
      </c>
      <c r="I176" s="6" t="s">
        <v>979</v>
      </c>
    </row>
    <row r="177" spans="1:9" ht="31.5" x14ac:dyDescent="0.15">
      <c r="A177" s="5" t="s">
        <v>1039</v>
      </c>
      <c r="B177" s="5" t="s">
        <v>244</v>
      </c>
      <c r="C177" s="6" t="s">
        <v>981</v>
      </c>
      <c r="D177" s="6" t="s">
        <v>1040</v>
      </c>
      <c r="E177" s="5" t="s">
        <v>13</v>
      </c>
      <c r="F177" s="8">
        <v>0</v>
      </c>
      <c r="G177" s="8">
        <v>350125</v>
      </c>
      <c r="H177" s="8">
        <v>350125</v>
      </c>
      <c r="I177" s="6" t="s">
        <v>979</v>
      </c>
    </row>
    <row r="178" spans="1:9" ht="31.5" x14ac:dyDescent="0.15">
      <c r="A178" s="5" t="s">
        <v>1039</v>
      </c>
      <c r="B178" s="5" t="s">
        <v>244</v>
      </c>
      <c r="C178" s="6" t="s">
        <v>982</v>
      </c>
      <c r="D178" s="6" t="s">
        <v>1040</v>
      </c>
      <c r="E178" s="5" t="s">
        <v>13</v>
      </c>
      <c r="F178" s="8">
        <v>0</v>
      </c>
      <c r="G178" s="8">
        <v>466017</v>
      </c>
      <c r="H178" s="8">
        <v>466017</v>
      </c>
      <c r="I178" s="6" t="s">
        <v>979</v>
      </c>
    </row>
    <row r="179" spans="1:9" ht="21" x14ac:dyDescent="0.15">
      <c r="A179" s="5" t="s">
        <v>1039</v>
      </c>
      <c r="B179" s="5" t="s">
        <v>244</v>
      </c>
      <c r="C179" s="6" t="s">
        <v>928</v>
      </c>
      <c r="D179" s="6" t="s">
        <v>1040</v>
      </c>
      <c r="E179" s="5" t="s">
        <v>13</v>
      </c>
      <c r="F179" s="8">
        <v>0</v>
      </c>
      <c r="G179" s="8">
        <v>830000</v>
      </c>
      <c r="H179" s="8">
        <v>830000</v>
      </c>
      <c r="I179" s="6" t="s">
        <v>979</v>
      </c>
    </row>
    <row r="180" spans="1:9" ht="31.5" x14ac:dyDescent="0.15">
      <c r="A180" s="5" t="s">
        <v>1039</v>
      </c>
      <c r="B180" s="5" t="s">
        <v>244</v>
      </c>
      <c r="C180" s="6" t="s">
        <v>991</v>
      </c>
      <c r="D180" s="6" t="s">
        <v>1040</v>
      </c>
      <c r="E180" s="5" t="s">
        <v>13</v>
      </c>
      <c r="F180" s="8">
        <v>0</v>
      </c>
      <c r="G180" s="8">
        <v>501335</v>
      </c>
      <c r="H180" s="8">
        <v>501335</v>
      </c>
      <c r="I180" s="6" t="s">
        <v>979</v>
      </c>
    </row>
    <row r="181" spans="1:9" ht="21" x14ac:dyDescent="0.15">
      <c r="A181" s="5" t="s">
        <v>1039</v>
      </c>
      <c r="B181" s="5" t="s">
        <v>244</v>
      </c>
      <c r="C181" s="6" t="s">
        <v>988</v>
      </c>
      <c r="D181" s="6" t="s">
        <v>1040</v>
      </c>
      <c r="E181" s="5" t="s">
        <v>13</v>
      </c>
      <c r="F181" s="8">
        <v>0</v>
      </c>
      <c r="G181" s="8">
        <v>363225</v>
      </c>
      <c r="H181" s="8">
        <v>363225</v>
      </c>
      <c r="I181" s="6" t="s">
        <v>979</v>
      </c>
    </row>
    <row r="182" spans="1:9" ht="21" x14ac:dyDescent="0.15">
      <c r="A182" s="5" t="s">
        <v>1039</v>
      </c>
      <c r="B182" s="5" t="s">
        <v>244</v>
      </c>
      <c r="C182" s="6" t="s">
        <v>983</v>
      </c>
      <c r="D182" s="6" t="s">
        <v>1040</v>
      </c>
      <c r="E182" s="5" t="s">
        <v>13</v>
      </c>
      <c r="F182" s="8">
        <v>0</v>
      </c>
      <c r="G182" s="8">
        <v>500000</v>
      </c>
      <c r="H182" s="8">
        <v>500000</v>
      </c>
      <c r="I182" s="6" t="s">
        <v>979</v>
      </c>
    </row>
    <row r="183" spans="1:9" ht="21" x14ac:dyDescent="0.15">
      <c r="A183" s="5" t="s">
        <v>1039</v>
      </c>
      <c r="B183" s="5" t="s">
        <v>244</v>
      </c>
      <c r="C183" s="6" t="s">
        <v>986</v>
      </c>
      <c r="D183" s="6" t="s">
        <v>1040</v>
      </c>
      <c r="E183" s="5" t="s">
        <v>13</v>
      </c>
      <c r="F183" s="8">
        <v>0</v>
      </c>
      <c r="G183" s="8">
        <v>330000</v>
      </c>
      <c r="H183" s="8">
        <v>330000</v>
      </c>
      <c r="I183" s="6" t="s">
        <v>979</v>
      </c>
    </row>
    <row r="184" spans="1:9" ht="31.5" x14ac:dyDescent="0.15">
      <c r="A184" s="5" t="s">
        <v>1039</v>
      </c>
      <c r="B184" s="5" t="s">
        <v>244</v>
      </c>
      <c r="C184" s="6" t="s">
        <v>993</v>
      </c>
      <c r="D184" s="6" t="s">
        <v>1040</v>
      </c>
      <c r="E184" s="5" t="s">
        <v>13</v>
      </c>
      <c r="F184" s="8">
        <v>0</v>
      </c>
      <c r="G184" s="8">
        <v>335000</v>
      </c>
      <c r="H184" s="8">
        <v>335000</v>
      </c>
      <c r="I184" s="6" t="s">
        <v>979</v>
      </c>
    </row>
    <row r="185" spans="1:9" ht="31.5" x14ac:dyDescent="0.15">
      <c r="A185" s="5" t="s">
        <v>1039</v>
      </c>
      <c r="B185" s="5" t="s">
        <v>244</v>
      </c>
      <c r="C185" s="6" t="s">
        <v>995</v>
      </c>
      <c r="D185" s="6" t="s">
        <v>1040</v>
      </c>
      <c r="E185" s="5" t="s">
        <v>13</v>
      </c>
      <c r="F185" s="8">
        <v>0</v>
      </c>
      <c r="G185" s="8">
        <v>334225</v>
      </c>
      <c r="H185" s="8">
        <v>334225</v>
      </c>
      <c r="I185" s="6" t="s">
        <v>979</v>
      </c>
    </row>
    <row r="186" spans="1:9" ht="21" x14ac:dyDescent="0.15">
      <c r="A186" s="5" t="s">
        <v>1039</v>
      </c>
      <c r="B186" s="5" t="s">
        <v>244</v>
      </c>
      <c r="C186" s="6" t="s">
        <v>987</v>
      </c>
      <c r="D186" s="6" t="s">
        <v>1040</v>
      </c>
      <c r="E186" s="5" t="s">
        <v>13</v>
      </c>
      <c r="F186" s="8">
        <v>0</v>
      </c>
      <c r="G186" s="8">
        <v>334223</v>
      </c>
      <c r="H186" s="8">
        <v>334223</v>
      </c>
      <c r="I186" s="6" t="s">
        <v>979</v>
      </c>
    </row>
    <row r="187" spans="1:9" ht="31.5" x14ac:dyDescent="0.15">
      <c r="A187" s="5" t="s">
        <v>1039</v>
      </c>
      <c r="B187" s="5" t="s">
        <v>244</v>
      </c>
      <c r="C187" s="6" t="s">
        <v>992</v>
      </c>
      <c r="D187" s="6" t="s">
        <v>1040</v>
      </c>
      <c r="E187" s="5" t="s">
        <v>13</v>
      </c>
      <c r="F187" s="8">
        <v>0</v>
      </c>
      <c r="G187" s="8">
        <v>466016</v>
      </c>
      <c r="H187" s="8">
        <v>466016</v>
      </c>
      <c r="I187" s="6" t="s">
        <v>979</v>
      </c>
    </row>
    <row r="188" spans="1:9" ht="21" x14ac:dyDescent="0.15">
      <c r="A188" s="5" t="s">
        <v>1039</v>
      </c>
      <c r="B188" s="5" t="s">
        <v>244</v>
      </c>
      <c r="C188" s="6" t="s">
        <v>985</v>
      </c>
      <c r="D188" s="6" t="s">
        <v>1040</v>
      </c>
      <c r="E188" s="5" t="s">
        <v>13</v>
      </c>
      <c r="F188" s="8">
        <v>0</v>
      </c>
      <c r="G188" s="8">
        <v>310000</v>
      </c>
      <c r="H188" s="8">
        <v>310000</v>
      </c>
      <c r="I188" s="6" t="s">
        <v>979</v>
      </c>
    </row>
    <row r="189" spans="1:9" ht="21" x14ac:dyDescent="0.15">
      <c r="A189" s="5" t="s">
        <v>1041</v>
      </c>
      <c r="B189" s="5" t="s">
        <v>244</v>
      </c>
      <c r="C189" s="6" t="s">
        <v>994</v>
      </c>
      <c r="D189" s="6" t="s">
        <v>1042</v>
      </c>
      <c r="E189" s="5" t="s">
        <v>13</v>
      </c>
      <c r="F189" s="8">
        <v>0</v>
      </c>
      <c r="G189" s="8">
        <v>11973</v>
      </c>
      <c r="H189" s="8">
        <v>11973</v>
      </c>
      <c r="I189" s="6" t="s">
        <v>979</v>
      </c>
    </row>
    <row r="190" spans="1:9" ht="21" x14ac:dyDescent="0.15">
      <c r="A190" s="5" t="s">
        <v>1041</v>
      </c>
      <c r="B190" s="5" t="s">
        <v>244</v>
      </c>
      <c r="C190" s="6" t="s">
        <v>984</v>
      </c>
      <c r="D190" s="6" t="s">
        <v>1042</v>
      </c>
      <c r="E190" s="5" t="s">
        <v>13</v>
      </c>
      <c r="F190" s="8">
        <v>0</v>
      </c>
      <c r="G190" s="8">
        <v>400000</v>
      </c>
      <c r="H190" s="8">
        <v>400000</v>
      </c>
      <c r="I190" s="6" t="s">
        <v>979</v>
      </c>
    </row>
    <row r="191" spans="1:9" ht="31.5" x14ac:dyDescent="0.15">
      <c r="A191" s="5" t="s">
        <v>1041</v>
      </c>
      <c r="B191" s="5" t="s">
        <v>244</v>
      </c>
      <c r="C191" s="6" t="s">
        <v>980</v>
      </c>
      <c r="D191" s="6" t="s">
        <v>1042</v>
      </c>
      <c r="E191" s="5" t="s">
        <v>13</v>
      </c>
      <c r="F191" s="8">
        <v>0</v>
      </c>
      <c r="G191" s="8">
        <v>531002</v>
      </c>
      <c r="H191" s="8">
        <v>531002</v>
      </c>
      <c r="I191" s="6" t="s">
        <v>979</v>
      </c>
    </row>
    <row r="192" spans="1:9" ht="21" x14ac:dyDescent="0.15">
      <c r="A192" s="5" t="s">
        <v>1041</v>
      </c>
      <c r="B192" s="5" t="s">
        <v>244</v>
      </c>
      <c r="C192" s="6" t="s">
        <v>988</v>
      </c>
      <c r="D192" s="6" t="s">
        <v>1042</v>
      </c>
      <c r="E192" s="5" t="s">
        <v>13</v>
      </c>
      <c r="F192" s="8">
        <v>0</v>
      </c>
      <c r="G192" s="8">
        <v>0</v>
      </c>
      <c r="H192" s="8">
        <v>0</v>
      </c>
      <c r="I192" s="6" t="s">
        <v>1043</v>
      </c>
    </row>
    <row r="193" spans="1:9" ht="21" x14ac:dyDescent="0.15">
      <c r="A193" s="5" t="s">
        <v>1041</v>
      </c>
      <c r="B193" s="5" t="s">
        <v>244</v>
      </c>
      <c r="C193" s="6" t="s">
        <v>926</v>
      </c>
      <c r="D193" s="6" t="s">
        <v>1042</v>
      </c>
      <c r="E193" s="5" t="s">
        <v>13</v>
      </c>
      <c r="F193" s="8">
        <v>0</v>
      </c>
      <c r="G193" s="8">
        <v>5125</v>
      </c>
      <c r="H193" s="8">
        <v>5125</v>
      </c>
      <c r="I193" s="6" t="s">
        <v>979</v>
      </c>
    </row>
    <row r="194" spans="1:9" ht="31.5" x14ac:dyDescent="0.15">
      <c r="A194" s="5" t="s">
        <v>1041</v>
      </c>
      <c r="B194" s="5" t="s">
        <v>244</v>
      </c>
      <c r="C194" s="6" t="s">
        <v>977</v>
      </c>
      <c r="D194" s="6" t="s">
        <v>1042</v>
      </c>
      <c r="E194" s="5" t="s">
        <v>13</v>
      </c>
      <c r="F194" s="8">
        <v>0</v>
      </c>
      <c r="G194" s="8">
        <v>531002</v>
      </c>
      <c r="H194" s="8">
        <v>531002</v>
      </c>
      <c r="I194" s="6" t="s">
        <v>979</v>
      </c>
    </row>
    <row r="195" spans="1:9" ht="21" x14ac:dyDescent="0.15">
      <c r="A195" s="5" t="s">
        <v>1041</v>
      </c>
      <c r="B195" s="5" t="s">
        <v>244</v>
      </c>
      <c r="C195" s="6" t="s">
        <v>928</v>
      </c>
      <c r="D195" s="6" t="s">
        <v>1042</v>
      </c>
      <c r="E195" s="5" t="s">
        <v>13</v>
      </c>
      <c r="F195" s="8">
        <v>0</v>
      </c>
      <c r="G195" s="8">
        <v>891885</v>
      </c>
      <c r="H195" s="8">
        <v>891885</v>
      </c>
      <c r="I195" s="6" t="s">
        <v>979</v>
      </c>
    </row>
    <row r="196" spans="1:9" ht="31.5" x14ac:dyDescent="0.15">
      <c r="A196" s="5" t="s">
        <v>1041</v>
      </c>
      <c r="B196" s="5" t="s">
        <v>244</v>
      </c>
      <c r="C196" s="6" t="s">
        <v>993</v>
      </c>
      <c r="D196" s="6" t="s">
        <v>1042</v>
      </c>
      <c r="E196" s="5" t="s">
        <v>13</v>
      </c>
      <c r="F196" s="8">
        <v>0</v>
      </c>
      <c r="G196" s="8">
        <v>38534</v>
      </c>
      <c r="H196" s="8">
        <v>38534</v>
      </c>
      <c r="I196" s="6" t="s">
        <v>979</v>
      </c>
    </row>
    <row r="197" spans="1:9" ht="21" x14ac:dyDescent="0.15">
      <c r="A197" s="5" t="s">
        <v>1041</v>
      </c>
      <c r="B197" s="5" t="s">
        <v>244</v>
      </c>
      <c r="C197" s="6" t="s">
        <v>1000</v>
      </c>
      <c r="D197" s="6" t="s">
        <v>1042</v>
      </c>
      <c r="E197" s="5" t="s">
        <v>13</v>
      </c>
      <c r="F197" s="8">
        <v>0</v>
      </c>
      <c r="G197" s="8">
        <v>116615</v>
      </c>
      <c r="H197" s="8">
        <v>116615</v>
      </c>
      <c r="I197" s="6" t="s">
        <v>979</v>
      </c>
    </row>
    <row r="198" spans="1:9" ht="21" x14ac:dyDescent="0.15">
      <c r="A198" s="5" t="s">
        <v>1041</v>
      </c>
      <c r="B198" s="5" t="s">
        <v>244</v>
      </c>
      <c r="C198" s="6" t="s">
        <v>987</v>
      </c>
      <c r="D198" s="6" t="s">
        <v>1042</v>
      </c>
      <c r="E198" s="5" t="s">
        <v>13</v>
      </c>
      <c r="F198" s="8">
        <v>0</v>
      </c>
      <c r="G198" s="8">
        <v>306000</v>
      </c>
      <c r="H198" s="8">
        <v>306000</v>
      </c>
      <c r="I198" s="6" t="s">
        <v>979</v>
      </c>
    </row>
    <row r="199" spans="1:9" ht="21" x14ac:dyDescent="0.15">
      <c r="A199" s="5" t="s">
        <v>1041</v>
      </c>
      <c r="B199" s="5" t="s">
        <v>244</v>
      </c>
      <c r="C199" s="6" t="s">
        <v>996</v>
      </c>
      <c r="D199" s="6" t="s">
        <v>1042</v>
      </c>
      <c r="E199" s="5" t="s">
        <v>13</v>
      </c>
      <c r="F199" s="8">
        <v>0</v>
      </c>
      <c r="G199" s="8">
        <v>103000</v>
      </c>
      <c r="H199" s="8">
        <v>103000</v>
      </c>
      <c r="I199" s="6" t="s">
        <v>979</v>
      </c>
    </row>
    <row r="200" spans="1:9" ht="21" x14ac:dyDescent="0.15">
      <c r="A200" s="5" t="s">
        <v>1041</v>
      </c>
      <c r="B200" s="5" t="s">
        <v>244</v>
      </c>
      <c r="C200" s="6" t="s">
        <v>998</v>
      </c>
      <c r="D200" s="6" t="s">
        <v>1042</v>
      </c>
      <c r="E200" s="5" t="s">
        <v>13</v>
      </c>
      <c r="F200" s="8">
        <v>0</v>
      </c>
      <c r="G200" s="8">
        <v>44000</v>
      </c>
      <c r="H200" s="8">
        <v>44000</v>
      </c>
      <c r="I200" s="6" t="s">
        <v>979</v>
      </c>
    </row>
    <row r="201" spans="1:9" ht="21" x14ac:dyDescent="0.15">
      <c r="A201" s="5" t="s">
        <v>1041</v>
      </c>
      <c r="B201" s="5" t="s">
        <v>244</v>
      </c>
      <c r="C201" s="6" t="s">
        <v>985</v>
      </c>
      <c r="D201" s="6" t="s">
        <v>1042</v>
      </c>
      <c r="E201" s="5" t="s">
        <v>13</v>
      </c>
      <c r="F201" s="8">
        <v>0</v>
      </c>
      <c r="G201" s="8">
        <v>272851</v>
      </c>
      <c r="H201" s="8">
        <v>272851</v>
      </c>
      <c r="I201" s="6" t="s">
        <v>979</v>
      </c>
    </row>
    <row r="202" spans="1:9" ht="31.5" x14ac:dyDescent="0.15">
      <c r="A202" s="5" t="s">
        <v>1041</v>
      </c>
      <c r="B202" s="5" t="s">
        <v>244</v>
      </c>
      <c r="C202" s="6" t="s">
        <v>995</v>
      </c>
      <c r="D202" s="6" t="s">
        <v>1042</v>
      </c>
      <c r="E202" s="5" t="s">
        <v>13</v>
      </c>
      <c r="F202" s="8">
        <v>0</v>
      </c>
      <c r="G202" s="8">
        <v>7000</v>
      </c>
      <c r="H202" s="8">
        <v>7000</v>
      </c>
      <c r="I202" s="6" t="s">
        <v>979</v>
      </c>
    </row>
    <row r="203" spans="1:9" ht="21" x14ac:dyDescent="0.15">
      <c r="A203" s="5" t="s">
        <v>1044</v>
      </c>
      <c r="B203" s="5" t="s">
        <v>244</v>
      </c>
      <c r="C203" s="6" t="s">
        <v>996</v>
      </c>
      <c r="D203" s="6" t="s">
        <v>1045</v>
      </c>
      <c r="E203" s="5" t="s">
        <v>13</v>
      </c>
      <c r="F203" s="8">
        <v>0</v>
      </c>
      <c r="G203" s="8">
        <v>7104</v>
      </c>
      <c r="H203" s="8">
        <v>7104</v>
      </c>
      <c r="I203" s="6" t="s">
        <v>979</v>
      </c>
    </row>
    <row r="204" spans="1:9" ht="20.100000000000001" customHeight="1" x14ac:dyDescent="0.15">
      <c r="A204" s="27" t="s">
        <v>459</v>
      </c>
      <c r="B204" s="27"/>
      <c r="C204" s="27"/>
      <c r="D204" s="27"/>
      <c r="E204" s="27"/>
      <c r="F204" s="9">
        <f>SUM(F7:F203)</f>
        <v>8340771.3899999997</v>
      </c>
      <c r="G204" s="9">
        <f>SUM(G7:G203)</f>
        <v>239710771.38999996</v>
      </c>
      <c r="H204" s="9">
        <f>SUM(H7:H203)</f>
        <v>231369999.99999994</v>
      </c>
    </row>
    <row r="205" spans="1:9" ht="20.100000000000001" customHeight="1" x14ac:dyDescent="0.15"/>
    <row r="206" spans="1:9" ht="20.100000000000001" customHeight="1" x14ac:dyDescent="0.15">
      <c r="A206" s="28" t="s">
        <v>965</v>
      </c>
      <c r="B206" s="28"/>
      <c r="C206" s="28"/>
      <c r="D206" s="28" t="s">
        <v>1046</v>
      </c>
      <c r="E206" s="28"/>
      <c r="F206" s="28"/>
      <c r="G206" s="28"/>
      <c r="H206" s="28"/>
      <c r="I206" s="28"/>
    </row>
    <row r="207" spans="1:9" ht="20.100000000000001" customHeight="1" x14ac:dyDescent="0.15">
      <c r="A207" s="21" t="s">
        <v>967</v>
      </c>
      <c r="B207" s="21" t="s">
        <v>968</v>
      </c>
      <c r="C207" s="21" t="s">
        <v>969</v>
      </c>
      <c r="D207" s="21" t="s">
        <v>970</v>
      </c>
      <c r="E207" s="21" t="s">
        <v>971</v>
      </c>
      <c r="F207" s="21" t="s">
        <v>972</v>
      </c>
      <c r="G207" s="21"/>
      <c r="H207" s="21"/>
      <c r="I207" s="21"/>
    </row>
    <row r="208" spans="1:9" ht="20.100000000000001" customHeight="1" x14ac:dyDescent="0.15">
      <c r="A208" s="21"/>
      <c r="B208" s="21"/>
      <c r="C208" s="21"/>
      <c r="D208" s="21"/>
      <c r="E208" s="21"/>
      <c r="F208" s="5" t="s">
        <v>973</v>
      </c>
      <c r="G208" s="5" t="s">
        <v>974</v>
      </c>
      <c r="H208" s="5" t="s">
        <v>975</v>
      </c>
      <c r="I208" s="5" t="s">
        <v>976</v>
      </c>
    </row>
    <row r="209" spans="1:9" x14ac:dyDescent="0.15">
      <c r="A209" s="5" t="s">
        <v>602</v>
      </c>
      <c r="B209" s="5" t="s">
        <v>244</v>
      </c>
      <c r="C209" s="6" t="s">
        <v>1047</v>
      </c>
      <c r="D209" s="6" t="s">
        <v>1048</v>
      </c>
      <c r="E209" s="5" t="s">
        <v>13</v>
      </c>
      <c r="F209" s="8">
        <v>0</v>
      </c>
      <c r="G209" s="8">
        <v>151307.51999999999</v>
      </c>
      <c r="H209" s="8">
        <v>151307.51999999999</v>
      </c>
      <c r="I209" s="6" t="s">
        <v>1049</v>
      </c>
    </row>
    <row r="210" spans="1:9" ht="20.100000000000001" customHeight="1" x14ac:dyDescent="0.15">
      <c r="A210" s="27" t="s">
        <v>459</v>
      </c>
      <c r="B210" s="27"/>
      <c r="C210" s="27"/>
      <c r="D210" s="27"/>
      <c r="E210" s="27"/>
      <c r="F210" s="9">
        <f>SUM(F209:F209)</f>
        <v>0</v>
      </c>
      <c r="G210" s="9">
        <f>SUM(G209:G209)</f>
        <v>151307.51999999999</v>
      </c>
      <c r="H210" s="9">
        <f>SUM(H209:H209)</f>
        <v>151307.51999999999</v>
      </c>
    </row>
    <row r="211" spans="1:9" ht="20.100000000000001" customHeight="1" x14ac:dyDescent="0.15"/>
    <row r="212" spans="1:9" ht="20.100000000000001" customHeight="1" x14ac:dyDescent="0.15">
      <c r="A212" s="28" t="s">
        <v>965</v>
      </c>
      <c r="B212" s="28"/>
      <c r="C212" s="28"/>
      <c r="D212" s="28" t="s">
        <v>1050</v>
      </c>
      <c r="E212" s="28"/>
      <c r="F212" s="28"/>
      <c r="G212" s="28"/>
      <c r="H212" s="28"/>
      <c r="I212" s="28"/>
    </row>
    <row r="213" spans="1:9" ht="20.100000000000001" customHeight="1" x14ac:dyDescent="0.15">
      <c r="A213" s="21" t="s">
        <v>967</v>
      </c>
      <c r="B213" s="21" t="s">
        <v>968</v>
      </c>
      <c r="C213" s="21" t="s">
        <v>969</v>
      </c>
      <c r="D213" s="21" t="s">
        <v>970</v>
      </c>
      <c r="E213" s="21" t="s">
        <v>971</v>
      </c>
      <c r="F213" s="21" t="s">
        <v>972</v>
      </c>
      <c r="G213" s="21"/>
      <c r="H213" s="21"/>
      <c r="I213" s="21"/>
    </row>
    <row r="214" spans="1:9" ht="20.100000000000001" customHeight="1" x14ac:dyDescent="0.15">
      <c r="A214" s="21"/>
      <c r="B214" s="21"/>
      <c r="C214" s="21"/>
      <c r="D214" s="21"/>
      <c r="E214" s="21"/>
      <c r="F214" s="5" t="s">
        <v>973</v>
      </c>
      <c r="G214" s="5" t="s">
        <v>974</v>
      </c>
      <c r="H214" s="5" t="s">
        <v>975</v>
      </c>
      <c r="I214" s="5" t="s">
        <v>976</v>
      </c>
    </row>
    <row r="215" spans="1:9" x14ac:dyDescent="0.15">
      <c r="A215" s="5" t="s">
        <v>607</v>
      </c>
      <c r="B215" s="5" t="s">
        <v>244</v>
      </c>
      <c r="C215" s="6" t="s">
        <v>1051</v>
      </c>
      <c r="D215" s="6" t="s">
        <v>1052</v>
      </c>
      <c r="E215" s="5" t="s">
        <v>13</v>
      </c>
      <c r="F215" s="8">
        <v>0</v>
      </c>
      <c r="G215" s="8">
        <v>4000000</v>
      </c>
      <c r="H215" s="8">
        <v>4000000</v>
      </c>
      <c r="I215" s="6" t="s">
        <v>1043</v>
      </c>
    </row>
    <row r="216" spans="1:9" ht="21" x14ac:dyDescent="0.15">
      <c r="A216" s="5" t="s">
        <v>576</v>
      </c>
      <c r="B216" s="5" t="s">
        <v>244</v>
      </c>
      <c r="C216" s="6" t="s">
        <v>1051</v>
      </c>
      <c r="D216" s="6" t="s">
        <v>1053</v>
      </c>
      <c r="E216" s="5" t="s">
        <v>13</v>
      </c>
      <c r="F216" s="8">
        <v>0</v>
      </c>
      <c r="G216" s="8">
        <v>1200000</v>
      </c>
      <c r="H216" s="8">
        <v>1200000</v>
      </c>
      <c r="I216" s="6" t="s">
        <v>1043</v>
      </c>
    </row>
    <row r="217" spans="1:9" x14ac:dyDescent="0.15">
      <c r="A217" s="5" t="s">
        <v>598</v>
      </c>
      <c r="B217" s="5" t="s">
        <v>244</v>
      </c>
      <c r="C217" s="6" t="s">
        <v>1051</v>
      </c>
      <c r="D217" s="6" t="s">
        <v>1054</v>
      </c>
      <c r="E217" s="5" t="s">
        <v>13</v>
      </c>
      <c r="F217" s="8">
        <v>0</v>
      </c>
      <c r="G217" s="8">
        <v>15000</v>
      </c>
      <c r="H217" s="8">
        <v>15000</v>
      </c>
      <c r="I217" s="6" t="s">
        <v>1043</v>
      </c>
    </row>
    <row r="218" spans="1:9" x14ac:dyDescent="0.15">
      <c r="A218" s="5" t="s">
        <v>1013</v>
      </c>
      <c r="B218" s="5" t="s">
        <v>244</v>
      </c>
      <c r="C218" s="6" t="s">
        <v>1051</v>
      </c>
      <c r="D218" s="6" t="s">
        <v>1055</v>
      </c>
      <c r="E218" s="5" t="s">
        <v>13</v>
      </c>
      <c r="F218" s="8">
        <v>0</v>
      </c>
      <c r="G218" s="8">
        <v>1504866</v>
      </c>
      <c r="H218" s="8">
        <v>1504866</v>
      </c>
      <c r="I218" s="6" t="s">
        <v>1043</v>
      </c>
    </row>
    <row r="219" spans="1:9" x14ac:dyDescent="0.15">
      <c r="A219" s="5" t="s">
        <v>1013</v>
      </c>
      <c r="B219" s="5" t="s">
        <v>244</v>
      </c>
      <c r="C219" s="6" t="s">
        <v>1051</v>
      </c>
      <c r="D219" s="6" t="s">
        <v>1055</v>
      </c>
      <c r="E219" s="5" t="s">
        <v>1056</v>
      </c>
      <c r="F219" s="8">
        <v>0</v>
      </c>
      <c r="G219" s="8">
        <v>873671.96</v>
      </c>
      <c r="H219" s="8">
        <v>873671.96</v>
      </c>
      <c r="I219" s="6" t="s">
        <v>1043</v>
      </c>
    </row>
    <row r="220" spans="1:9" ht="21" x14ac:dyDescent="0.15">
      <c r="A220" s="5" t="s">
        <v>1018</v>
      </c>
      <c r="B220" s="5" t="s">
        <v>244</v>
      </c>
      <c r="C220" s="6" t="s">
        <v>1051</v>
      </c>
      <c r="D220" s="6" t="s">
        <v>1057</v>
      </c>
      <c r="E220" s="5" t="s">
        <v>13</v>
      </c>
      <c r="F220" s="8">
        <v>0</v>
      </c>
      <c r="G220" s="8">
        <v>342000</v>
      </c>
      <c r="H220" s="8">
        <v>342000</v>
      </c>
      <c r="I220" s="6" t="s">
        <v>1043</v>
      </c>
    </row>
    <row r="221" spans="1:9" x14ac:dyDescent="0.15">
      <c r="A221" s="5" t="s">
        <v>602</v>
      </c>
      <c r="B221" s="5" t="s">
        <v>244</v>
      </c>
      <c r="C221" s="6" t="s">
        <v>1051</v>
      </c>
      <c r="D221" s="6" t="s">
        <v>1058</v>
      </c>
      <c r="E221" s="5" t="s">
        <v>13</v>
      </c>
      <c r="F221" s="8">
        <v>0</v>
      </c>
      <c r="G221" s="8">
        <v>107900</v>
      </c>
      <c r="H221" s="8">
        <v>107900</v>
      </c>
      <c r="I221" s="6" t="s">
        <v>1043</v>
      </c>
    </row>
    <row r="222" spans="1:9" x14ac:dyDescent="0.15">
      <c r="A222" s="5" t="s">
        <v>602</v>
      </c>
      <c r="B222" s="5" t="s">
        <v>244</v>
      </c>
      <c r="C222" s="6" t="s">
        <v>1051</v>
      </c>
      <c r="D222" s="6" t="s">
        <v>1058</v>
      </c>
      <c r="E222" s="5" t="s">
        <v>1056</v>
      </c>
      <c r="F222" s="8">
        <v>0</v>
      </c>
      <c r="G222" s="8">
        <v>5500</v>
      </c>
      <c r="H222" s="8">
        <v>5500</v>
      </c>
      <c r="I222" s="6" t="s">
        <v>1043</v>
      </c>
    </row>
    <row r="223" spans="1:9" x14ac:dyDescent="0.15">
      <c r="A223" s="5" t="s">
        <v>602</v>
      </c>
      <c r="B223" s="5" t="s">
        <v>62</v>
      </c>
      <c r="C223" s="6" t="s">
        <v>1051</v>
      </c>
      <c r="D223" s="6" t="s">
        <v>1059</v>
      </c>
      <c r="E223" s="5" t="s">
        <v>13</v>
      </c>
      <c r="F223" s="8">
        <v>0</v>
      </c>
      <c r="G223" s="8">
        <v>13800</v>
      </c>
      <c r="H223" s="8">
        <v>13800</v>
      </c>
      <c r="I223" s="6" t="s">
        <v>1043</v>
      </c>
    </row>
    <row r="224" spans="1:9" x14ac:dyDescent="0.15">
      <c r="A224" s="5" t="s">
        <v>549</v>
      </c>
      <c r="B224" s="5" t="s">
        <v>244</v>
      </c>
      <c r="C224" s="6" t="s">
        <v>1051</v>
      </c>
      <c r="D224" s="6" t="s">
        <v>1060</v>
      </c>
      <c r="E224" s="5" t="s">
        <v>13</v>
      </c>
      <c r="F224" s="8">
        <v>0</v>
      </c>
      <c r="G224" s="8">
        <v>118124</v>
      </c>
      <c r="H224" s="8">
        <v>118124</v>
      </c>
      <c r="I224" s="6" t="s">
        <v>1043</v>
      </c>
    </row>
    <row r="225" spans="1:9" x14ac:dyDescent="0.15">
      <c r="A225" s="5" t="s">
        <v>1025</v>
      </c>
      <c r="B225" s="5" t="s">
        <v>244</v>
      </c>
      <c r="C225" s="6" t="s">
        <v>1051</v>
      </c>
      <c r="D225" s="6" t="s">
        <v>1061</v>
      </c>
      <c r="E225" s="5" t="s">
        <v>13</v>
      </c>
      <c r="F225" s="8">
        <v>0</v>
      </c>
      <c r="G225" s="8">
        <v>867480</v>
      </c>
      <c r="H225" s="8">
        <v>867480</v>
      </c>
      <c r="I225" s="6" t="s">
        <v>1043</v>
      </c>
    </row>
    <row r="226" spans="1:9" ht="21" x14ac:dyDescent="0.15">
      <c r="A226" s="5" t="s">
        <v>1062</v>
      </c>
      <c r="B226" s="5" t="s">
        <v>244</v>
      </c>
      <c r="C226" s="6" t="s">
        <v>1051</v>
      </c>
      <c r="D226" s="6" t="s">
        <v>1063</v>
      </c>
      <c r="E226" s="5" t="s">
        <v>1056</v>
      </c>
      <c r="F226" s="8">
        <v>0</v>
      </c>
      <c r="G226" s="8">
        <v>79500</v>
      </c>
      <c r="H226" s="8">
        <v>79500</v>
      </c>
      <c r="I226" s="6" t="s">
        <v>1043</v>
      </c>
    </row>
    <row r="227" spans="1:9" ht="21" x14ac:dyDescent="0.15">
      <c r="A227" s="5" t="s">
        <v>1031</v>
      </c>
      <c r="B227" s="5" t="s">
        <v>244</v>
      </c>
      <c r="C227" s="6" t="s">
        <v>1051</v>
      </c>
      <c r="D227" s="6" t="s">
        <v>1064</v>
      </c>
      <c r="E227" s="5" t="s">
        <v>13</v>
      </c>
      <c r="F227" s="8">
        <v>0</v>
      </c>
      <c r="G227" s="8">
        <v>450000</v>
      </c>
      <c r="H227" s="8">
        <v>450000</v>
      </c>
      <c r="I227" s="6" t="s">
        <v>1043</v>
      </c>
    </row>
    <row r="228" spans="1:9" ht="21" x14ac:dyDescent="0.15">
      <c r="A228" s="5" t="s">
        <v>1033</v>
      </c>
      <c r="B228" s="5" t="s">
        <v>244</v>
      </c>
      <c r="C228" s="6" t="s">
        <v>1051</v>
      </c>
      <c r="D228" s="6" t="s">
        <v>1065</v>
      </c>
      <c r="E228" s="5" t="s">
        <v>13</v>
      </c>
      <c r="F228" s="8">
        <v>0</v>
      </c>
      <c r="G228" s="8">
        <v>150000</v>
      </c>
      <c r="H228" s="8">
        <v>150000</v>
      </c>
      <c r="I228" s="6" t="s">
        <v>1043</v>
      </c>
    </row>
    <row r="229" spans="1:9" ht="21" x14ac:dyDescent="0.15">
      <c r="A229" s="5" t="s">
        <v>1039</v>
      </c>
      <c r="B229" s="5" t="s">
        <v>244</v>
      </c>
      <c r="C229" s="6" t="s">
        <v>1051</v>
      </c>
      <c r="D229" s="6" t="s">
        <v>1066</v>
      </c>
      <c r="E229" s="5" t="s">
        <v>13</v>
      </c>
      <c r="F229" s="8">
        <v>0</v>
      </c>
      <c r="G229" s="8">
        <v>398000</v>
      </c>
      <c r="H229" s="8">
        <v>398000</v>
      </c>
      <c r="I229" s="6" t="s">
        <v>1043</v>
      </c>
    </row>
    <row r="230" spans="1:9" ht="21" x14ac:dyDescent="0.15">
      <c r="A230" s="5" t="s">
        <v>1041</v>
      </c>
      <c r="B230" s="5" t="s">
        <v>244</v>
      </c>
      <c r="C230" s="6" t="s">
        <v>1051</v>
      </c>
      <c r="D230" s="6" t="s">
        <v>1067</v>
      </c>
      <c r="E230" s="5" t="s">
        <v>13</v>
      </c>
      <c r="F230" s="8">
        <v>0</v>
      </c>
      <c r="G230" s="8">
        <v>1085530</v>
      </c>
      <c r="H230" s="8">
        <v>1085530</v>
      </c>
      <c r="I230" s="6" t="s">
        <v>1043</v>
      </c>
    </row>
    <row r="231" spans="1:9" ht="21" x14ac:dyDescent="0.15">
      <c r="A231" s="5" t="s">
        <v>1044</v>
      </c>
      <c r="B231" s="5" t="s">
        <v>244</v>
      </c>
      <c r="C231" s="6" t="s">
        <v>1051</v>
      </c>
      <c r="D231" s="6" t="s">
        <v>1068</v>
      </c>
      <c r="E231" s="5" t="s">
        <v>13</v>
      </c>
      <c r="F231" s="8">
        <v>0</v>
      </c>
      <c r="G231" s="8">
        <v>170300</v>
      </c>
      <c r="H231" s="8">
        <v>170300</v>
      </c>
      <c r="I231" s="6" t="s">
        <v>1043</v>
      </c>
    </row>
    <row r="232" spans="1:9" ht="20.100000000000001" customHeight="1" x14ac:dyDescent="0.15">
      <c r="A232" s="27" t="s">
        <v>459</v>
      </c>
      <c r="B232" s="27"/>
      <c r="C232" s="27"/>
      <c r="D232" s="27"/>
      <c r="E232" s="27"/>
      <c r="F232" s="9">
        <f>SUM(F215:F231)</f>
        <v>0</v>
      </c>
      <c r="G232" s="9">
        <f>SUM(G215:G231)</f>
        <v>11381671.960000001</v>
      </c>
      <c r="H232" s="9">
        <f>SUM(H215:H231)</f>
        <v>11381671.960000001</v>
      </c>
    </row>
    <row r="233" spans="1:9" ht="20.100000000000001" customHeight="1" x14ac:dyDescent="0.15"/>
    <row r="234" spans="1:9" ht="20.100000000000001" customHeight="1" x14ac:dyDescent="0.15">
      <c r="A234" s="28" t="s">
        <v>965</v>
      </c>
      <c r="B234" s="28"/>
      <c r="C234" s="28"/>
      <c r="D234" s="28" t="s">
        <v>1069</v>
      </c>
      <c r="E234" s="28"/>
      <c r="F234" s="28"/>
      <c r="G234" s="28"/>
      <c r="H234" s="28"/>
      <c r="I234" s="28"/>
    </row>
    <row r="235" spans="1:9" ht="20.100000000000001" customHeight="1" x14ac:dyDescent="0.15">
      <c r="A235" s="21" t="s">
        <v>967</v>
      </c>
      <c r="B235" s="21" t="s">
        <v>968</v>
      </c>
      <c r="C235" s="21" t="s">
        <v>969</v>
      </c>
      <c r="D235" s="21" t="s">
        <v>970</v>
      </c>
      <c r="E235" s="21" t="s">
        <v>971</v>
      </c>
      <c r="F235" s="21" t="s">
        <v>972</v>
      </c>
      <c r="G235" s="21"/>
      <c r="H235" s="21"/>
      <c r="I235" s="21"/>
    </row>
    <row r="236" spans="1:9" ht="20.100000000000001" customHeight="1" x14ac:dyDescent="0.15">
      <c r="A236" s="21"/>
      <c r="B236" s="21"/>
      <c r="C236" s="21"/>
      <c r="D236" s="21"/>
      <c r="E236" s="21"/>
      <c r="F236" s="5" t="s">
        <v>973</v>
      </c>
      <c r="G236" s="5" t="s">
        <v>974</v>
      </c>
      <c r="H236" s="5" t="s">
        <v>975</v>
      </c>
      <c r="I236" s="5" t="s">
        <v>976</v>
      </c>
    </row>
    <row r="237" spans="1:9" ht="20.100000000000001" customHeight="1" x14ac:dyDescent="0.15">
      <c r="A237" s="21" t="s">
        <v>1070</v>
      </c>
      <c r="B237" s="21"/>
      <c r="C237" s="21"/>
      <c r="D237" s="21"/>
      <c r="E237" s="21"/>
      <c r="F237" s="21"/>
      <c r="G237" s="21"/>
      <c r="H237" s="21"/>
      <c r="I237" s="21"/>
    </row>
  </sheetData>
  <sheetProtection password="EF92" sheet="1" objects="1" scenarios="1"/>
  <mergeCells count="38">
    <mergeCell ref="A237:I237"/>
    <mergeCell ref="A232:E232"/>
    <mergeCell ref="A234:C234"/>
    <mergeCell ref="D234:I234"/>
    <mergeCell ref="A235:A236"/>
    <mergeCell ref="B235:B236"/>
    <mergeCell ref="C235:C236"/>
    <mergeCell ref="D235:D236"/>
    <mergeCell ref="E235:E236"/>
    <mergeCell ref="F235:I235"/>
    <mergeCell ref="A210:E210"/>
    <mergeCell ref="A212:C212"/>
    <mergeCell ref="D212:I212"/>
    <mergeCell ref="A213:A214"/>
    <mergeCell ref="B213:B214"/>
    <mergeCell ref="C213:C214"/>
    <mergeCell ref="D213:D214"/>
    <mergeCell ref="E213:E214"/>
    <mergeCell ref="F213:I213"/>
    <mergeCell ref="A204:E204"/>
    <mergeCell ref="A206:C206"/>
    <mergeCell ref="D206:I206"/>
    <mergeCell ref="A207:A208"/>
    <mergeCell ref="B207:B208"/>
    <mergeCell ref="C207:C208"/>
    <mergeCell ref="D207:D208"/>
    <mergeCell ref="E207:E208"/>
    <mergeCell ref="F207:I207"/>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7" t="s">
        <v>1071</v>
      </c>
      <c r="B2" s="17"/>
      <c r="C2" s="17"/>
      <c r="D2" s="17"/>
      <c r="E2" s="17"/>
    </row>
    <row r="3" spans="1:5" ht="20.100000000000001" customHeight="1" x14ac:dyDescent="0.15"/>
    <row r="4" spans="1:5" ht="30" customHeight="1" x14ac:dyDescent="0.15">
      <c r="A4" s="5" t="s">
        <v>239</v>
      </c>
      <c r="B4" s="5" t="s">
        <v>1072</v>
      </c>
      <c r="C4" s="5" t="s">
        <v>1073</v>
      </c>
      <c r="D4" s="5" t="s">
        <v>1074</v>
      </c>
      <c r="E4" s="5" t="s">
        <v>1075</v>
      </c>
    </row>
    <row r="5" spans="1:5" ht="84" x14ac:dyDescent="0.15">
      <c r="A5" s="5" t="s">
        <v>244</v>
      </c>
      <c r="B5" s="5" t="s">
        <v>1076</v>
      </c>
      <c r="C5" s="5" t="s">
        <v>1077</v>
      </c>
      <c r="D5" s="6" t="s">
        <v>1078</v>
      </c>
      <c r="E5" s="6" t="s">
        <v>1079</v>
      </c>
    </row>
    <row r="6" spans="1:5" ht="73.5" x14ac:dyDescent="0.15">
      <c r="A6" s="5" t="s">
        <v>60</v>
      </c>
      <c r="B6" s="5" t="s">
        <v>1076</v>
      </c>
      <c r="C6" s="5" t="s">
        <v>1077</v>
      </c>
      <c r="D6" s="6" t="s">
        <v>1080</v>
      </c>
      <c r="E6" s="6" t="s">
        <v>1081</v>
      </c>
    </row>
    <row r="7" spans="1:5" ht="63" x14ac:dyDescent="0.15">
      <c r="A7" s="5" t="s">
        <v>340</v>
      </c>
      <c r="B7" s="5" t="s">
        <v>1076</v>
      </c>
      <c r="C7" s="5" t="s">
        <v>1082</v>
      </c>
      <c r="D7" s="6" t="s">
        <v>1083</v>
      </c>
      <c r="E7" s="6" t="s">
        <v>1084</v>
      </c>
    </row>
    <row r="8" spans="1:5" ht="115.5" x14ac:dyDescent="0.15">
      <c r="A8" s="5" t="s">
        <v>62</v>
      </c>
      <c r="B8" s="5" t="s">
        <v>1076</v>
      </c>
      <c r="C8" s="5" t="s">
        <v>1085</v>
      </c>
      <c r="D8" s="6" t="s">
        <v>1086</v>
      </c>
      <c r="E8" s="6" t="s">
        <v>1087</v>
      </c>
    </row>
    <row r="9" spans="1:5" ht="42" x14ac:dyDescent="0.15">
      <c r="A9" s="5" t="s">
        <v>64</v>
      </c>
      <c r="B9" s="5" t="s">
        <v>1076</v>
      </c>
      <c r="C9" s="5" t="s">
        <v>1088</v>
      </c>
      <c r="D9" s="6" t="s">
        <v>1089</v>
      </c>
      <c r="E9" s="6" t="s">
        <v>1090</v>
      </c>
    </row>
    <row r="10" spans="1:5" ht="42" x14ac:dyDescent="0.15">
      <c r="A10" s="5" t="s">
        <v>341</v>
      </c>
      <c r="B10" s="5" t="s">
        <v>1076</v>
      </c>
      <c r="C10" s="5" t="s">
        <v>1091</v>
      </c>
      <c r="D10" s="6" t="s">
        <v>1092</v>
      </c>
      <c r="E10" s="6" t="s">
        <v>1093</v>
      </c>
    </row>
    <row r="11" spans="1:5" ht="73.5" x14ac:dyDescent="0.15">
      <c r="A11" s="5" t="s">
        <v>342</v>
      </c>
      <c r="B11" s="5" t="s">
        <v>1076</v>
      </c>
      <c r="C11" s="5" t="s">
        <v>1094</v>
      </c>
      <c r="D11" s="6" t="s">
        <v>1095</v>
      </c>
      <c r="E11" s="6" t="s">
        <v>1096</v>
      </c>
    </row>
    <row r="12" spans="1:5" ht="52.5" x14ac:dyDescent="0.15">
      <c r="A12" s="5" t="s">
        <v>343</v>
      </c>
      <c r="B12" s="5" t="s">
        <v>1076</v>
      </c>
      <c r="C12" s="5" t="s">
        <v>1097</v>
      </c>
      <c r="D12" s="6" t="s">
        <v>1098</v>
      </c>
      <c r="E12" s="6" t="s">
        <v>1099</v>
      </c>
    </row>
    <row r="13" spans="1:5" ht="21" x14ac:dyDescent="0.15">
      <c r="A13" s="5" t="s">
        <v>344</v>
      </c>
      <c r="B13" s="5" t="s">
        <v>1076</v>
      </c>
      <c r="C13" s="5" t="s">
        <v>1100</v>
      </c>
      <c r="D13" s="6" t="s">
        <v>1101</v>
      </c>
      <c r="E13" s="6" t="s">
        <v>1102</v>
      </c>
    </row>
    <row r="14" spans="1:5" ht="21" x14ac:dyDescent="0.15">
      <c r="A14" s="5" t="s">
        <v>345</v>
      </c>
      <c r="B14" s="5" t="s">
        <v>1076</v>
      </c>
      <c r="C14" s="5" t="s">
        <v>1103</v>
      </c>
      <c r="D14" s="6" t="s">
        <v>1104</v>
      </c>
      <c r="E14" s="6" t="s">
        <v>1105</v>
      </c>
    </row>
    <row r="15" spans="1:5" ht="63" x14ac:dyDescent="0.15">
      <c r="A15" s="5" t="s">
        <v>351</v>
      </c>
      <c r="B15" s="5" t="s">
        <v>1076</v>
      </c>
      <c r="C15" s="5" t="s">
        <v>1106</v>
      </c>
      <c r="D15" s="6" t="s">
        <v>1107</v>
      </c>
      <c r="E15" s="6" t="s">
        <v>1108</v>
      </c>
    </row>
    <row r="16" spans="1:5" ht="21" x14ac:dyDescent="0.15">
      <c r="A16" s="5" t="s">
        <v>352</v>
      </c>
      <c r="B16" s="5" t="s">
        <v>1076</v>
      </c>
      <c r="C16" s="5" t="s">
        <v>1109</v>
      </c>
      <c r="D16" s="6" t="s">
        <v>1110</v>
      </c>
      <c r="E16" s="6" t="s">
        <v>1111</v>
      </c>
    </row>
    <row r="17" spans="1:5" ht="63" x14ac:dyDescent="0.15">
      <c r="A17" s="5" t="s">
        <v>353</v>
      </c>
      <c r="B17" s="5" t="s">
        <v>1076</v>
      </c>
      <c r="C17" s="5" t="s">
        <v>1112</v>
      </c>
      <c r="D17" s="6" t="s">
        <v>1113</v>
      </c>
      <c r="E17" s="6" t="s">
        <v>1114</v>
      </c>
    </row>
    <row r="18" spans="1:5" ht="52.5" x14ac:dyDescent="0.15">
      <c r="A18" s="5" t="s">
        <v>355</v>
      </c>
      <c r="B18" s="5" t="s">
        <v>1115</v>
      </c>
      <c r="C18" s="5" t="s">
        <v>1094</v>
      </c>
      <c r="D18" s="6" t="s">
        <v>1116</v>
      </c>
      <c r="E18" s="6" t="s">
        <v>1117</v>
      </c>
    </row>
  </sheetData>
  <sheetProtection password="EF92"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&amp;K00-00920198.SAA.18872</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2021-03-18T09:22:42Z</dcterms:created>
  <dcterms:modified xsi:type="dcterms:W3CDTF">2021-03-18T09:22:42Z</dcterms:modified>
</cp:coreProperties>
</file>